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 activeTab="2"/>
  </bookViews>
  <sheets>
    <sheet name="OTTOBRE 2020" sheetId="6" r:id="rId1"/>
    <sheet name="NOVEMBRE 2020" sheetId="7" r:id="rId2"/>
    <sheet name="DICEMBRE 2020" sheetId="8" r:id="rId3"/>
  </sheets>
  <calcPr calcId="124519"/>
</workbook>
</file>

<file path=xl/calcChain.xml><?xml version="1.0" encoding="utf-8"?>
<calcChain xmlns="http://schemas.openxmlformats.org/spreadsheetml/2006/main">
  <c r="G11" i="8"/>
  <c r="E11"/>
  <c r="E13"/>
  <c r="E14"/>
  <c r="B18"/>
  <c r="B18" i="6"/>
  <c r="B18" i="7"/>
  <c r="G11"/>
  <c r="E11"/>
  <c r="G9"/>
  <c r="E9"/>
  <c r="D18" i="8" l="1"/>
  <c r="C18"/>
  <c r="F17"/>
  <c r="G17" s="1"/>
  <c r="E17"/>
  <c r="F16"/>
  <c r="G16" s="1"/>
  <c r="E16"/>
  <c r="F15"/>
  <c r="G15" s="1"/>
  <c r="E15"/>
  <c r="G14"/>
  <c r="F14"/>
  <c r="F13"/>
  <c r="G13" s="1"/>
  <c r="F12"/>
  <c r="G12" s="1"/>
  <c r="E12"/>
  <c r="F11"/>
  <c r="F10"/>
  <c r="G10" s="1"/>
  <c r="E10"/>
  <c r="F8"/>
  <c r="G8" s="1"/>
  <c r="E8"/>
  <c r="G7"/>
  <c r="F7"/>
  <c r="E7"/>
  <c r="F6"/>
  <c r="G6" s="1"/>
  <c r="E6"/>
  <c r="D18" i="7"/>
  <c r="C18"/>
  <c r="F17"/>
  <c r="G17" s="1"/>
  <c r="E17"/>
  <c r="G16"/>
  <c r="F16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G6"/>
  <c r="F6"/>
  <c r="E6"/>
  <c r="D18" i="6"/>
  <c r="C18"/>
  <c r="F17"/>
  <c r="G17" s="1"/>
  <c r="E17"/>
  <c r="G16"/>
  <c r="F16"/>
  <c r="E16"/>
  <c r="G15"/>
  <c r="F15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F6"/>
  <c r="G6" s="1"/>
  <c r="E6"/>
  <c r="E18" i="8" l="1"/>
  <c r="F18"/>
  <c r="G18" s="1"/>
  <c r="E18" i="7"/>
  <c r="F18"/>
  <c r="G18" s="1"/>
  <c r="F18" i="6"/>
  <c r="G18" s="1"/>
  <c r="E18"/>
</calcChain>
</file>

<file path=xl/sharedStrings.xml><?xml version="1.0" encoding="utf-8"?>
<sst xmlns="http://schemas.openxmlformats.org/spreadsheetml/2006/main" count="72" uniqueCount="26">
  <si>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</si>
  <si>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</si>
  <si>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</si>
  <si>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</si>
  <si>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</si>
  <si>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</si>
  <si>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</si>
  <si>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</si>
  <si>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</si>
  <si>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</si>
  <si>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</si>
  <si>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</si>
  <si>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</si>
  <si>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</si>
  <si>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</si>
  <si>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</si>
  <si>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</si>
  <si>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</si>
  <si>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</si>
  <si>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</si>
  <si>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</si>
  <si>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</si>
  <si>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>Dati relativi al III trimestre 2020 - mesi: Ottobre, Novembre, Dicembre</t>
  </si>
  <si>
    <t>Mese di Ottobre</t>
  </si>
  <si>
    <t>Mese di Novembre</t>
  </si>
  <si>
    <t>Mese di Dicembre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</si>
</sst>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18" activeCellId="1" sqref="E18 G18"/>
    </sheetView>
  </sheetViews>
  <sheetFormatPr defaultRowHeight="15"/>
  <cols>
    <col min="1" max="1" width="41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2.5</v>
      </c>
      <c r="C6" s="7">
        <v>55</v>
      </c>
      <c r="D6" s="8">
        <v>23</v>
      </c>
      <c r="E6" s="9">
        <f t="shared" ref="E6:E18" si="0">IF(C6="","",D6/C6)</f>
        <v>0.41818181818181815</v>
      </c>
      <c r="F6" s="10">
        <f>C6-D6</f>
        <v>32</v>
      </c>
      <c r="G6" s="11">
        <f t="shared" ref="G6:G18" si="1">IF(C6="","",F6/C6)</f>
        <v>0.58181818181818179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4</v>
      </c>
      <c r="C7" s="7">
        <v>88</v>
      </c>
      <c r="D7" s="7">
        <v>9</v>
      </c>
      <c r="E7" s="9">
        <f t="shared" si="0"/>
        <v>0.10227272727272728</v>
      </c>
      <c r="F7" s="10">
        <f>C7-D7</f>
        <v>79</v>
      </c>
      <c r="G7" s="11">
        <f t="shared" si="1"/>
        <v>0.89772727272727271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22</v>
      </c>
      <c r="D8" s="7">
        <v>3</v>
      </c>
      <c r="E8" s="9">
        <f t="shared" si="0"/>
        <v>0.13636363636363635</v>
      </c>
      <c r="F8" s="10">
        <f>C8-D8</f>
        <v>19</v>
      </c>
      <c r="G8" s="11">
        <f t="shared" si="1"/>
        <v>0.86363636363636365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6</v>
      </c>
      <c r="E10" s="9">
        <f t="shared" si="0"/>
        <v>9.0909090909090912E-2</v>
      </c>
      <c r="F10" s="10">
        <f t="shared" ref="F10:F18" si="2">C10-D10</f>
        <v>60</v>
      </c>
      <c r="G10" s="11">
        <f t="shared" si="1"/>
        <v>0.90909090909090906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v>0</v>
      </c>
      <c r="F11" s="10">
        <f t="shared" si="2"/>
        <v>0</v>
      </c>
      <c r="G11" s="11"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10</v>
      </c>
      <c r="E12" s="9">
        <f t="shared" si="0"/>
        <v>0.15151515151515152</v>
      </c>
      <c r="F12" s="10">
        <f t="shared" si="2"/>
        <v>56</v>
      </c>
      <c r="G12" s="11">
        <f t="shared" si="1"/>
        <v>0.84848484848484851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22</v>
      </c>
      <c r="D13" s="7">
        <v>5</v>
      </c>
      <c r="E13" s="9">
        <f t="shared" si="0"/>
        <v>0.22727272727272727</v>
      </c>
      <c r="F13" s="10">
        <f t="shared" si="2"/>
        <v>17</v>
      </c>
      <c r="G13" s="11">
        <f t="shared" si="1"/>
        <v>0.77272727272727271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55</v>
      </c>
      <c r="D14" s="7">
        <v>5</v>
      </c>
      <c r="E14" s="9">
        <f t="shared" si="0"/>
        <v>9.0909090909090912E-2</v>
      </c>
      <c r="F14" s="10">
        <f t="shared" si="2"/>
        <v>50</v>
      </c>
      <c r="G14" s="11">
        <f t="shared" si="1"/>
        <v>0.90909090909090906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99</v>
      </c>
      <c r="D15" s="7">
        <v>23</v>
      </c>
      <c r="E15" s="9">
        <f t="shared" si="0"/>
        <v>0.23232323232323232</v>
      </c>
      <c r="F15" s="10">
        <f t="shared" si="2"/>
        <v>76</v>
      </c>
      <c r="G15" s="11">
        <f t="shared" si="1"/>
        <v>0.76767676767676762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10</v>
      </c>
      <c r="E16" s="9">
        <f t="shared" si="0"/>
        <v>0.11363636363636363</v>
      </c>
      <c r="F16" s="10">
        <f t="shared" si="2"/>
        <v>78</v>
      </c>
      <c r="G16" s="11">
        <f t="shared" si="1"/>
        <v>0.88636363636363635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22</v>
      </c>
      <c r="D17" s="7">
        <v>2</v>
      </c>
      <c r="E17" s="9">
        <f t="shared" si="0"/>
        <v>9.0909090909090912E-2</v>
      </c>
      <c r="F17" s="10">
        <f t="shared" si="2"/>
        <v>20</v>
      </c>
      <c r="G17" s="11">
        <f t="shared" si="1"/>
        <v>0.90909090909090906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26.5</v>
      </c>
      <c r="C18" s="17">
        <f>SUM(C6:C17)</f>
        <v>583</v>
      </c>
      <c r="D18" s="17">
        <f>SUM(D6:D17)</f>
        <v>96</v>
      </c>
      <c r="E18" s="9">
        <f t="shared" si="0"/>
        <v>0.16466552315608921</v>
      </c>
      <c r="F18" s="10">
        <f t="shared" si="2"/>
        <v>487</v>
      </c>
      <c r="G18" s="11">
        <f t="shared" si="1"/>
        <v>0.83533447684391082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18" activeCellId="1" sqref="E18 G18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1.5</v>
      </c>
      <c r="C6" s="7">
        <v>31.5</v>
      </c>
      <c r="D6" s="8">
        <v>2</v>
      </c>
      <c r="E6" s="9">
        <f t="shared" ref="E6:E18" si="0">IF(C6="","",D6/C6)</f>
        <v>6.3492063492063489E-2</v>
      </c>
      <c r="F6" s="10">
        <f>C6-D6</f>
        <v>29.5</v>
      </c>
      <c r="G6" s="11">
        <f t="shared" ref="G6:G18" si="1">IF(C6="","",F6/C6)</f>
        <v>0.93650793650793651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4</v>
      </c>
      <c r="C7" s="7">
        <v>84</v>
      </c>
      <c r="D7" s="7">
        <v>23</v>
      </c>
      <c r="E7" s="9">
        <f t="shared" si="0"/>
        <v>0.27380952380952384</v>
      </c>
      <c r="F7" s="10">
        <f>C7-D7</f>
        <v>61</v>
      </c>
      <c r="G7" s="11">
        <f t="shared" si="1"/>
        <v>0.72619047619047616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21</v>
      </c>
      <c r="D8" s="7">
        <v>3</v>
      </c>
      <c r="E8" s="9">
        <f t="shared" si="0"/>
        <v>0.14285714285714285</v>
      </c>
      <c r="F8" s="10">
        <f>C8-D8</f>
        <v>18</v>
      </c>
      <c r="G8" s="11">
        <f t="shared" si="1"/>
        <v>0.8571428571428571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5</v>
      </c>
      <c r="E10" s="9">
        <f t="shared" si="0"/>
        <v>7.9365079365079361E-2</v>
      </c>
      <c r="F10" s="10">
        <f t="shared" ref="F10:F18" si="2">C10-D10</f>
        <v>58</v>
      </c>
      <c r="G10" s="11">
        <f t="shared" si="1"/>
        <v>0.92063492063492058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0</v>
      </c>
      <c r="E12" s="9">
        <f t="shared" si="0"/>
        <v>0</v>
      </c>
      <c r="F12" s="10">
        <f t="shared" si="2"/>
        <v>63</v>
      </c>
      <c r="G12" s="11">
        <f t="shared" si="1"/>
        <v>1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4</v>
      </c>
      <c r="E13" s="9">
        <f t="shared" si="0"/>
        <v>0.19047619047619047</v>
      </c>
      <c r="F13" s="10">
        <f t="shared" si="2"/>
        <v>17</v>
      </c>
      <c r="G13" s="11">
        <f t="shared" si="1"/>
        <v>0.80952380952380953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52.5</v>
      </c>
      <c r="D14" s="7">
        <v>4</v>
      </c>
      <c r="E14" s="9">
        <f t="shared" si="0"/>
        <v>7.6190476190476197E-2</v>
      </c>
      <c r="F14" s="10">
        <f t="shared" si="2"/>
        <v>48.5</v>
      </c>
      <c r="G14" s="11">
        <f t="shared" si="1"/>
        <v>0.92380952380952386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11</v>
      </c>
      <c r="E15" s="9">
        <f t="shared" si="0"/>
        <v>9.5238095238095233E-2</v>
      </c>
      <c r="F15" s="10">
        <f t="shared" si="2"/>
        <v>104.5</v>
      </c>
      <c r="G15" s="11">
        <f t="shared" si="1"/>
        <v>0.90476190476190477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14</v>
      </c>
      <c r="E16" s="9">
        <f t="shared" si="0"/>
        <v>0.16666666666666666</v>
      </c>
      <c r="F16" s="10">
        <f t="shared" si="2"/>
        <v>70</v>
      </c>
      <c r="G16" s="11">
        <f t="shared" si="1"/>
        <v>0.83333333333333337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0</v>
      </c>
      <c r="E17" s="9">
        <f t="shared" si="0"/>
        <v>0</v>
      </c>
      <c r="F17" s="10">
        <f t="shared" si="2"/>
        <v>21</v>
      </c>
      <c r="G17" s="11">
        <f t="shared" si="1"/>
        <v>1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26.5</v>
      </c>
      <c r="C18" s="17">
        <f>SUM(C6:C17)</f>
        <v>556.5</v>
      </c>
      <c r="D18" s="17">
        <f>SUM(D6:D17)</f>
        <v>66</v>
      </c>
      <c r="E18" s="9">
        <f t="shared" si="0"/>
        <v>0.11859838274932614</v>
      </c>
      <c r="F18" s="10">
        <f t="shared" si="2"/>
        <v>490.5</v>
      </c>
      <c r="G18" s="11">
        <f t="shared" si="1"/>
        <v>0.8814016172506739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24" sqref="J24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25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1.5</v>
      </c>
      <c r="C6" s="7">
        <v>31.5</v>
      </c>
      <c r="D6" s="8">
        <v>4</v>
      </c>
      <c r="E6" s="9">
        <f t="shared" ref="E6:E18" si="0">IF(C6="","",D6/C6)</f>
        <v>0.12698412698412698</v>
      </c>
      <c r="F6" s="10">
        <f>C6-D6</f>
        <v>27.5</v>
      </c>
      <c r="G6" s="11">
        <f t="shared" ref="G6:G18" si="1">IF(C6="","",F6/C6)</f>
        <v>0.87301587301587302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0</v>
      </c>
      <c r="E7" s="9">
        <f t="shared" si="0"/>
        <v>0</v>
      </c>
      <c r="F7" s="10">
        <f>C7-D7</f>
        <v>42</v>
      </c>
      <c r="G7" s="11">
        <f t="shared" si="1"/>
        <v>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21</v>
      </c>
      <c r="D8" s="7">
        <v>10</v>
      </c>
      <c r="E8" s="9">
        <f t="shared" si="0"/>
        <v>0.47619047619047616</v>
      </c>
      <c r="F8" s="10">
        <f>C8-D8</f>
        <v>11</v>
      </c>
      <c r="G8" s="11">
        <f t="shared" si="1"/>
        <v>0.52380952380952384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2</v>
      </c>
      <c r="E10" s="9">
        <f t="shared" si="0"/>
        <v>3.1746031746031744E-2</v>
      </c>
      <c r="F10" s="10">
        <f t="shared" ref="F10:F18" si="2">C10-D10</f>
        <v>61</v>
      </c>
      <c r="G10" s="11">
        <f t="shared" si="1"/>
        <v>0.96825396825396826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8</v>
      </c>
      <c r="E12" s="9">
        <f t="shared" si="0"/>
        <v>0.12698412698412698</v>
      </c>
      <c r="F12" s="10">
        <f t="shared" si="2"/>
        <v>55</v>
      </c>
      <c r="G12" s="11">
        <f t="shared" si="1"/>
        <v>0.87301587301587302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11</v>
      </c>
      <c r="E13" s="9">
        <f t="shared" si="0"/>
        <v>0.52380952380952384</v>
      </c>
      <c r="F13" s="10">
        <f t="shared" si="2"/>
        <v>10</v>
      </c>
      <c r="G13" s="11">
        <f t="shared" si="1"/>
        <v>0.47619047619047616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52.5</v>
      </c>
      <c r="D14" s="7">
        <v>8</v>
      </c>
      <c r="E14" s="9">
        <f t="shared" si="0"/>
        <v>0.15238095238095239</v>
      </c>
      <c r="F14" s="10">
        <f t="shared" si="2"/>
        <v>44.5</v>
      </c>
      <c r="G14" s="11">
        <f t="shared" si="1"/>
        <v>0.84761904761904761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14</v>
      </c>
      <c r="E15" s="9">
        <f t="shared" si="0"/>
        <v>0.12121212121212122</v>
      </c>
      <c r="F15" s="10">
        <f t="shared" si="2"/>
        <v>101.5</v>
      </c>
      <c r="G15" s="11">
        <f t="shared" si="1"/>
        <v>0.87878787878787878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12</v>
      </c>
      <c r="E16" s="9">
        <f t="shared" si="0"/>
        <v>0.14285714285714285</v>
      </c>
      <c r="F16" s="10">
        <f t="shared" si="2"/>
        <v>72</v>
      </c>
      <c r="G16" s="11">
        <f t="shared" si="1"/>
        <v>0.8571428571428571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13</v>
      </c>
      <c r="E17" s="9">
        <f t="shared" si="0"/>
        <v>0.61904761904761907</v>
      </c>
      <c r="F17" s="10">
        <f t="shared" si="2"/>
        <v>8</v>
      </c>
      <c r="G17" s="11">
        <f t="shared" si="1"/>
        <v>0.38095238095238093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24.5</v>
      </c>
      <c r="C18" s="17">
        <f>SUM(C6:C17)</f>
        <v>514.5</v>
      </c>
      <c r="D18" s="17">
        <f>SUM(D6:D17)</f>
        <v>82</v>
      </c>
      <c r="E18" s="9">
        <f t="shared" si="0"/>
        <v>0.15937803692905733</v>
      </c>
      <c r="F18" s="10">
        <f t="shared" si="2"/>
        <v>432.5</v>
      </c>
      <c r="G18" s="11">
        <f t="shared" si="1"/>
        <v>0.84062196307094261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2020</vt:lpstr>
      <vt:lpstr>NOVEMBRE 2020</vt:lpstr>
      <vt:lpstr>DICEMBRE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2021-03-22T11:55:54Z</dcterms:modified>
</cp:coreProperties>
</file>