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 activeTab="2"/>
  </bookViews>
  <sheets>
    <sheet name="Aprile 2021" sheetId="6" r:id="rId1"/>
    <sheet name="Maggio 2021" sheetId="7" r:id="rId2"/>
    <sheet name="Giugno 2021" sheetId="8" r:id="rId3"/>
  </sheets>
  <calcPr calcId="124519"/>
</workbook>
</file>

<file path=xl/calcChain.xml><?xml version="1.0" encoding="utf-8"?>
<calcChain xmlns="http://schemas.openxmlformats.org/spreadsheetml/2006/main">
  <c r="E6" i="6"/>
  <c r="G11" i="8" l="1"/>
  <c r="E11"/>
  <c r="E13"/>
  <c r="E14"/>
  <c r="B18"/>
  <c r="B18" i="6"/>
  <c r="B18" i="7"/>
  <c r="G11"/>
  <c r="E11"/>
  <c r="G9"/>
  <c r="E9"/>
  <c r="D18" i="8" l="1"/>
  <c r="C18"/>
  <c r="F17"/>
  <c r="G17" s="1"/>
  <c r="E17"/>
  <c r="F16"/>
  <c r="G16" s="1"/>
  <c r="E16"/>
  <c r="F15"/>
  <c r="G15" s="1"/>
  <c r="E15"/>
  <c r="F14"/>
  <c r="G14" s="1"/>
  <c r="F13"/>
  <c r="G13" s="1"/>
  <c r="F12"/>
  <c r="G12" s="1"/>
  <c r="E12"/>
  <c r="F11"/>
  <c r="F10"/>
  <c r="G10" s="1"/>
  <c r="E10"/>
  <c r="F8"/>
  <c r="G7"/>
  <c r="F7"/>
  <c r="E7"/>
  <c r="F6"/>
  <c r="G6" s="1"/>
  <c r="E6"/>
  <c r="D18" i="7"/>
  <c r="C18"/>
  <c r="F17"/>
  <c r="G17" s="1"/>
  <c r="E17"/>
  <c r="G16"/>
  <c r="F16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F7"/>
  <c r="G7" s="1"/>
  <c r="E7"/>
  <c r="F6"/>
  <c r="G6" s="1"/>
  <c r="E6"/>
  <c r="D18" i="6"/>
  <c r="C18"/>
  <c r="F17"/>
  <c r="G17" s="1"/>
  <c r="E17"/>
  <c r="F16"/>
  <c r="G16" s="1"/>
  <c r="E16"/>
  <c r="G15"/>
  <c r="F15"/>
  <c r="E15"/>
  <c r="F14"/>
  <c r="G14" s="1"/>
  <c r="E14"/>
  <c r="F13"/>
  <c r="G13" s="1"/>
  <c r="E13"/>
  <c r="F12"/>
  <c r="G12" s="1"/>
  <c r="E12"/>
  <c r="F11"/>
  <c r="F10"/>
  <c r="G10" s="1"/>
  <c r="E10"/>
  <c r="F8"/>
  <c r="G8" s="1"/>
  <c r="E8"/>
  <c r="F7"/>
  <c r="G7" s="1"/>
  <c r="E7"/>
  <c r="F6"/>
  <c r="G6" s="1"/>
  <c r="E18" i="8" l="1"/>
  <c r="F18"/>
  <c r="G18" s="1"/>
  <c r="E18" i="7"/>
  <c r="F18"/>
  <c r="G18" s="1"/>
  <c r="F18" i="6"/>
  <c r="G18" s="1"/>
  <c r="E18"/>
</calcChain>
</file>

<file path=xl/sharedStrings.xml><?xml version="1.0" encoding="utf-8"?>
<sst xmlns="http://schemas.openxmlformats.org/spreadsheetml/2006/main" count="72" uniqueCount="26">
  <si>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</si>
  <si>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</si>
  <si>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</si>
  <si>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</si>
  <si>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</si>
  <si>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</si>
  <si>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</si>
  <si>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</si>
  <si>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</si>
  <si>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</si>
  <si>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</si>
  <si>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</si>
  <si>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</si>
  <si>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</si>
  <si>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</si>
  <si>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</si>
  <si>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</si>
  <si>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</si>
  <si>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</si>
  <si>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</si>
  <si>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</si>
  <si>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</si>
  <si>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 xml:space="preserve">Dati relativi al II trimestre 2021 - mesi: Aprile, Maggio, Giugno </t>
  </si>
  <si>
    <t>Mese di Maggio</t>
  </si>
  <si>
    <t>Mese di Aprile</t>
  </si>
  <si>
    <t>Mese di Giugno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</si>
</sst>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E24" sqref="E24"/>
    </sheetView>
  </sheetViews>
  <sheetFormatPr defaultRowHeight="15"/>
  <cols>
    <col min="1" max="1" width="41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42</v>
      </c>
      <c r="D6" s="8">
        <v>0</v>
      </c>
      <c r="E6" s="9">
        <f>IF(C6="","",D6/C6)</f>
        <v>0</v>
      </c>
      <c r="F6" s="10">
        <f>C6-D6</f>
        <v>42</v>
      </c>
      <c r="G6" s="11">
        <f t="shared" ref="G6:G18" si="0">IF(C6="","",F6/C6)</f>
        <v>1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42</v>
      </c>
      <c r="D7" s="7">
        <v>2</v>
      </c>
      <c r="E7" s="9">
        <f t="shared" ref="E7:E18" si="1">IF(C7="","",D7/C7)</f>
        <v>4.7619047619047616E-2</v>
      </c>
      <c r="F7" s="10">
        <f>C7-D7</f>
        <v>40</v>
      </c>
      <c r="G7" s="11">
        <f t="shared" si="0"/>
        <v>0.95238095238095233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21</v>
      </c>
      <c r="D8" s="7">
        <v>3</v>
      </c>
      <c r="E8" s="9">
        <f t="shared" si="1"/>
        <v>0.14285714285714285</v>
      </c>
      <c r="F8" s="10">
        <f>C8-D8</f>
        <v>18</v>
      </c>
      <c r="G8" s="11">
        <f t="shared" si="0"/>
        <v>0.8571428571428571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7</v>
      </c>
      <c r="E10" s="9">
        <f t="shared" si="1"/>
        <v>0.1111111111111111</v>
      </c>
      <c r="F10" s="10">
        <f t="shared" ref="F10:F18" si="2">C10-D10</f>
        <v>56</v>
      </c>
      <c r="G10" s="11">
        <f t="shared" si="0"/>
        <v>0.88888888888888884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v>0</v>
      </c>
      <c r="F11" s="10">
        <f t="shared" si="2"/>
        <v>0</v>
      </c>
      <c r="G11" s="11"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2</v>
      </c>
      <c r="E12" s="9">
        <f t="shared" si="1"/>
        <v>3.1746031746031744E-2</v>
      </c>
      <c r="F12" s="10">
        <f t="shared" si="2"/>
        <v>61</v>
      </c>
      <c r="G12" s="11">
        <f t="shared" si="0"/>
        <v>0.96825396825396826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21</v>
      </c>
      <c r="D13" s="7">
        <v>21</v>
      </c>
      <c r="E13" s="9">
        <f t="shared" si="1"/>
        <v>1</v>
      </c>
      <c r="F13" s="10">
        <f t="shared" si="2"/>
        <v>0</v>
      </c>
      <c r="G13" s="11">
        <f t="shared" si="0"/>
        <v>0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63</v>
      </c>
      <c r="D14" s="7">
        <v>9</v>
      </c>
      <c r="E14" s="9">
        <f t="shared" si="1"/>
        <v>0.14285714285714285</v>
      </c>
      <c r="F14" s="10">
        <f t="shared" si="2"/>
        <v>54</v>
      </c>
      <c r="G14" s="11">
        <f t="shared" si="0"/>
        <v>0.8571428571428571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11</v>
      </c>
      <c r="E15" s="9">
        <f t="shared" si="1"/>
        <v>9.5238095238095233E-2</v>
      </c>
      <c r="F15" s="10">
        <f t="shared" si="2"/>
        <v>104.5</v>
      </c>
      <c r="G15" s="11">
        <f t="shared" si="0"/>
        <v>0.90476190476190477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9</v>
      </c>
      <c r="E16" s="9">
        <f t="shared" si="1"/>
        <v>0.10714285714285714</v>
      </c>
      <c r="F16" s="10">
        <f t="shared" si="2"/>
        <v>75</v>
      </c>
      <c r="G16" s="11">
        <f t="shared" si="0"/>
        <v>0.8928571428571429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2</v>
      </c>
      <c r="E17" s="9">
        <f t="shared" si="1"/>
        <v>9.5238095238095233E-2</v>
      </c>
      <c r="F17" s="10">
        <f t="shared" si="2"/>
        <v>19</v>
      </c>
      <c r="G17" s="11">
        <f t="shared" si="0"/>
        <v>0.90476190476190477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25.5</v>
      </c>
      <c r="C18" s="17">
        <f>SUM(C6:C17)</f>
        <v>535.5</v>
      </c>
      <c r="D18" s="17">
        <f>SUM(D6:D17)</f>
        <v>66</v>
      </c>
      <c r="E18" s="9">
        <f t="shared" si="1"/>
        <v>0.12324929971988796</v>
      </c>
      <c r="F18" s="10">
        <f t="shared" si="2"/>
        <v>469.5</v>
      </c>
      <c r="G18" s="11">
        <f t="shared" si="0"/>
        <v>0.87675070028011204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C16" sqref="C16"/>
    </sheetView>
  </sheetViews>
  <sheetFormatPr defaultRowHeight="1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23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42</v>
      </c>
      <c r="D6" s="8">
        <v>3</v>
      </c>
      <c r="E6" s="9">
        <f t="shared" ref="E6:E18" si="0">IF(C6="","",D6/C6)</f>
        <v>7.1428571428571425E-2</v>
      </c>
      <c r="F6" s="10">
        <f>C6-D6</f>
        <v>39</v>
      </c>
      <c r="G6" s="11">
        <f t="shared" ref="G6:G18" si="1">IF(C6="","",F6/C6)</f>
        <v>0.9285714285714286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42</v>
      </c>
      <c r="D7" s="7">
        <v>0</v>
      </c>
      <c r="E7" s="9">
        <f t="shared" si="0"/>
        <v>0</v>
      </c>
      <c r="F7" s="10">
        <f>C7-D7</f>
        <v>42</v>
      </c>
      <c r="G7" s="11">
        <f t="shared" si="1"/>
        <v>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7</v>
      </c>
      <c r="E10" s="9">
        <f t="shared" si="0"/>
        <v>0.1111111111111111</v>
      </c>
      <c r="F10" s="10">
        <f t="shared" ref="F10:F18" si="2">C10-D10</f>
        <v>56</v>
      </c>
      <c r="G10" s="11">
        <f t="shared" si="1"/>
        <v>0.88888888888888884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12</v>
      </c>
      <c r="E12" s="9">
        <f t="shared" si="0"/>
        <v>0.19047619047619047</v>
      </c>
      <c r="F12" s="10">
        <f t="shared" si="2"/>
        <v>51</v>
      </c>
      <c r="G12" s="11">
        <f t="shared" si="1"/>
        <v>0.80952380952380953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21</v>
      </c>
      <c r="D13" s="7">
        <v>4</v>
      </c>
      <c r="E13" s="9">
        <f t="shared" si="0"/>
        <v>0.19047619047619047</v>
      </c>
      <c r="F13" s="10">
        <f t="shared" si="2"/>
        <v>17</v>
      </c>
      <c r="G13" s="11">
        <f t="shared" si="1"/>
        <v>0.80952380952380953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63</v>
      </c>
      <c r="D14" s="7">
        <v>5</v>
      </c>
      <c r="E14" s="9">
        <f t="shared" si="0"/>
        <v>7.9365079365079361E-2</v>
      </c>
      <c r="F14" s="10">
        <f t="shared" si="2"/>
        <v>58</v>
      </c>
      <c r="G14" s="11">
        <f t="shared" si="1"/>
        <v>0.92063492063492058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4</v>
      </c>
      <c r="E15" s="9">
        <f t="shared" si="0"/>
        <v>3.4632034632034632E-2</v>
      </c>
      <c r="F15" s="10">
        <f t="shared" si="2"/>
        <v>111.5</v>
      </c>
      <c r="G15" s="11">
        <f t="shared" si="1"/>
        <v>0.96536796536796532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14</v>
      </c>
      <c r="E16" s="9">
        <f t="shared" si="0"/>
        <v>0.16666666666666666</v>
      </c>
      <c r="F16" s="10">
        <f t="shared" si="2"/>
        <v>70</v>
      </c>
      <c r="G16" s="11">
        <f t="shared" si="1"/>
        <v>0.83333333333333337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2</v>
      </c>
      <c r="E17" s="9">
        <f t="shared" si="0"/>
        <v>9.5238095238095233E-2</v>
      </c>
      <c r="F17" s="10">
        <f t="shared" si="2"/>
        <v>19</v>
      </c>
      <c r="G17" s="11">
        <f t="shared" si="1"/>
        <v>0.90476190476190477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24.5</v>
      </c>
      <c r="C18" s="17">
        <f>SUM(C6:C17)</f>
        <v>514.5</v>
      </c>
      <c r="D18" s="17">
        <f>SUM(D6:D17)</f>
        <v>51</v>
      </c>
      <c r="E18" s="9">
        <f t="shared" si="0"/>
        <v>9.9125364431486881E-2</v>
      </c>
      <c r="F18" s="10">
        <f t="shared" si="2"/>
        <v>463.5</v>
      </c>
      <c r="G18" s="11">
        <f t="shared" si="1"/>
        <v>0.9008746355685131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17" activeCellId="1" sqref="E17 G17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25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42</v>
      </c>
      <c r="D6" s="8">
        <v>4</v>
      </c>
      <c r="E6" s="9">
        <f t="shared" ref="E6:E18" si="0">IF(C6="","",D6/C6)</f>
        <v>9.5238095238095233E-2</v>
      </c>
      <c r="F6" s="10">
        <f>C6-D6</f>
        <v>38</v>
      </c>
      <c r="G6" s="11">
        <f t="shared" ref="G6:G18" si="1">IF(C6="","",F6/C6)</f>
        <v>0.90476190476190477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42</v>
      </c>
      <c r="D7" s="7">
        <v>2</v>
      </c>
      <c r="E7" s="9">
        <f t="shared" si="0"/>
        <v>4.7619047619047616E-2</v>
      </c>
      <c r="F7" s="10">
        <f>C7-D7</f>
        <v>40</v>
      </c>
      <c r="G7" s="11">
        <f t="shared" si="1"/>
        <v>0.95238095238095233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10</v>
      </c>
      <c r="E10" s="9">
        <f t="shared" si="0"/>
        <v>0.15873015873015872</v>
      </c>
      <c r="F10" s="10">
        <f t="shared" ref="F10:F18" si="2">C10-D10</f>
        <v>53</v>
      </c>
      <c r="G10" s="11">
        <f t="shared" si="1"/>
        <v>0.84126984126984128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3</v>
      </c>
      <c r="E12" s="9">
        <f t="shared" si="0"/>
        <v>4.7619047619047616E-2</v>
      </c>
      <c r="F12" s="10">
        <f t="shared" si="2"/>
        <v>60</v>
      </c>
      <c r="G12" s="11">
        <f t="shared" si="1"/>
        <v>0.95238095238095233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21</v>
      </c>
      <c r="D13" s="7">
        <v>2</v>
      </c>
      <c r="E13" s="9">
        <f t="shared" si="0"/>
        <v>9.5238095238095233E-2</v>
      </c>
      <c r="F13" s="10">
        <f t="shared" si="2"/>
        <v>19</v>
      </c>
      <c r="G13" s="11">
        <f t="shared" si="1"/>
        <v>0.90476190476190477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63</v>
      </c>
      <c r="D14" s="7">
        <v>16</v>
      </c>
      <c r="E14" s="9">
        <f t="shared" si="0"/>
        <v>0.25396825396825395</v>
      </c>
      <c r="F14" s="10">
        <f t="shared" si="2"/>
        <v>47</v>
      </c>
      <c r="G14" s="11">
        <f t="shared" si="1"/>
        <v>0.74603174603174605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115.5</v>
      </c>
      <c r="D15" s="7">
        <v>18</v>
      </c>
      <c r="E15" s="9">
        <f t="shared" si="0"/>
        <v>0.15584415584415584</v>
      </c>
      <c r="F15" s="10">
        <f t="shared" si="2"/>
        <v>97.5</v>
      </c>
      <c r="G15" s="11">
        <f t="shared" si="1"/>
        <v>0.8441558441558441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11</v>
      </c>
      <c r="E16" s="9">
        <f t="shared" si="0"/>
        <v>0.13095238095238096</v>
      </c>
      <c r="F16" s="10">
        <f t="shared" si="2"/>
        <v>73</v>
      </c>
      <c r="G16" s="11">
        <f t="shared" si="1"/>
        <v>0.86904761904761907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21</v>
      </c>
      <c r="D17" s="7">
        <v>3</v>
      </c>
      <c r="E17" s="9">
        <f t="shared" si="0"/>
        <v>0.14285714285714285</v>
      </c>
      <c r="F17" s="10">
        <f t="shared" si="2"/>
        <v>18</v>
      </c>
      <c r="G17" s="11">
        <f t="shared" si="1"/>
        <v>0.8571428571428571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24.5</v>
      </c>
      <c r="C18" s="17">
        <f>SUM(C6:C17)</f>
        <v>514.5</v>
      </c>
      <c r="D18" s="17">
        <f>SUM(D6:D17)</f>
        <v>69</v>
      </c>
      <c r="E18" s="9">
        <f t="shared" si="0"/>
        <v>0.13411078717201166</v>
      </c>
      <c r="F18" s="10">
        <f t="shared" si="2"/>
        <v>445.5</v>
      </c>
      <c r="G18" s="11">
        <f t="shared" si="1"/>
        <v>0.86588921282798836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2021</vt:lpstr>
      <vt:lpstr>Maggio 2021</vt:lpstr>
      <vt:lpstr>Giugno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2021-09-23T08:21:42Z</dcterms:modified>
</cp:coreProperties>
</file>