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1710"/>
  </bookViews>
  <sheets>
    <sheet name="Luglio 2021" sheetId="6" r:id="rId1"/>
    <sheet name="Agosto 2021" sheetId="7" r:id="rId2"/>
    <sheet name="Settembre 2021" sheetId="8" r:id="rId3"/>
  </sheets>
  <calcPr calcId="124519"/>
</workbook>
</file>

<file path=xl/calcChain.xml><?xml version="1.0" encoding="utf-8"?>
<calcChain xmlns="http://schemas.openxmlformats.org/spreadsheetml/2006/main">
  <c r="F18" i="6"/>
  <c r="E18"/>
  <c r="D18"/>
  <c r="C18"/>
  <c r="G18" s="1"/>
  <c r="B18"/>
  <c r="G17"/>
  <c r="F17"/>
  <c r="E17"/>
  <c r="G16"/>
  <c r="F16"/>
  <c r="E16"/>
  <c r="F15"/>
  <c r="G15" s="1"/>
  <c r="E15"/>
  <c r="G14"/>
  <c r="F14"/>
  <c r="E14"/>
  <c r="G13"/>
  <c r="F13"/>
  <c r="E13"/>
  <c r="G12"/>
  <c r="F12"/>
  <c r="E12"/>
  <c r="G11"/>
  <c r="F11"/>
  <c r="E11"/>
  <c r="G10"/>
  <c r="F10"/>
  <c r="E10"/>
  <c r="F8"/>
  <c r="G7"/>
  <c r="F7"/>
  <c r="E7"/>
  <c r="G6"/>
  <c r="F6"/>
  <c r="E6"/>
  <c r="G11" i="8" l="1"/>
  <c r="E11"/>
  <c r="E13"/>
  <c r="E14"/>
  <c r="B18"/>
  <c r="B18" i="7"/>
  <c r="G11"/>
  <c r="E11"/>
  <c r="G9"/>
  <c r="E9"/>
  <c r="D18" i="8" l="1"/>
  <c r="C18"/>
  <c r="F17"/>
  <c r="G17" s="1"/>
  <c r="E17"/>
  <c r="F16"/>
  <c r="G16" s="1"/>
  <c r="E16"/>
  <c r="F15"/>
  <c r="G15" s="1"/>
  <c r="E15"/>
  <c r="F14"/>
  <c r="G14" s="1"/>
  <c r="F13"/>
  <c r="G13" s="1"/>
  <c r="F12"/>
  <c r="G12" s="1"/>
  <c r="E12"/>
  <c r="F11"/>
  <c r="F10"/>
  <c r="G10" s="1"/>
  <c r="E10"/>
  <c r="F8"/>
  <c r="F7"/>
  <c r="G7" s="1"/>
  <c r="E7"/>
  <c r="F6"/>
  <c r="G6" s="1"/>
  <c r="E6"/>
  <c r="D18" i="7"/>
  <c r="C18"/>
  <c r="F17"/>
  <c r="G17" s="1"/>
  <c r="E17"/>
  <c r="F16"/>
  <c r="G16" s="1"/>
  <c r="E16"/>
  <c r="F15"/>
  <c r="G15" s="1"/>
  <c r="E15"/>
  <c r="F14"/>
  <c r="G14" s="1"/>
  <c r="E14"/>
  <c r="F13"/>
  <c r="G13" s="1"/>
  <c r="E13"/>
  <c r="F12"/>
  <c r="G12" s="1"/>
  <c r="E12"/>
  <c r="F11"/>
  <c r="F10"/>
  <c r="G10" s="1"/>
  <c r="E10"/>
  <c r="F8"/>
  <c r="F7"/>
  <c r="G7" s="1"/>
  <c r="E7"/>
  <c r="F6"/>
  <c r="G6" s="1"/>
  <c r="E6"/>
  <c r="E18" i="8" l="1"/>
  <c r="F18"/>
  <c r="G18" s="1"/>
  <c r="E18" i="7"/>
  <c r="F18"/>
  <c r="G18" s="1"/>
</calcChain>
</file>

<file path=xl/sharedStrings.xml><?xml version="1.0" encoding="utf-8"?>
<sst xmlns="http://schemas.openxmlformats.org/spreadsheetml/2006/main" count="73" uniqueCount="28">
  <si>
    <t>COMUNE DI ALLISTE: ASSENZE DEI DIPENDENTI</t>
  </si>
  <si>
    <t xml:space="preserve"> obbligo di pubblicazione ex art. 16, co. 3, D.Lgs. n. 33/2013</t>
  </si>
  <si>
    <t>UFFICIO DELL'ENTE</t>
  </si>
  <si>
    <t>NUMERO DIPENDENTI IN SERVIZIO</t>
  </si>
  <si>
    <t>GG. LAVORATIVI</t>
  </si>
  <si>
    <t>GG. ASSENZA</t>
  </si>
  <si>
    <t>GG. ASSENZA/GG. LAVORATIVI in %</t>
  </si>
  <si>
    <t>GG. PRESENZA</t>
  </si>
  <si>
    <t>GG. PRESENZA/GG. LAVORATIVI in %</t>
  </si>
  <si>
    <t xml:space="preserve">SEGRETERIA </t>
  </si>
  <si>
    <t>ANAGRAFE</t>
  </si>
  <si>
    <t>ISTRUZIONE PUBBLICA</t>
  </si>
  <si>
    <t>BIBLIOTECA</t>
  </si>
  <si>
    <t>TRIBUTI</t>
  </si>
  <si>
    <t>MESSI</t>
  </si>
  <si>
    <t>RAGIONERIA</t>
  </si>
  <si>
    <t>PROTOCOLLO</t>
  </si>
  <si>
    <t>POLIZIA LOCALE</t>
  </si>
  <si>
    <t>PERSONALE</t>
  </si>
  <si>
    <t>TOTALE</t>
  </si>
  <si>
    <t>EDILIZIA,URBANISTICA</t>
  </si>
  <si>
    <t>AMBIENTE, LAVORI E OPERE PUBLICHE</t>
  </si>
  <si>
    <t>Dati relativi al III trimestre 2021 - mesi: Luglio, Agosto, Settembre</t>
  </si>
  <si>
    <t>Mese di Luglio</t>
  </si>
  <si>
    <t>Mese di Settembre</t>
  </si>
  <si>
    <t xml:space="preserve">Dati relativi al III trimestre 2021 - mesi: Luglio, Agosto, Settembre </t>
  </si>
  <si>
    <t>Mese di Agosto</t>
  </si>
  <si>
    <t xml:space="preserve">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</si>
</sst>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10" fontId="2" fillId="0" borderId="10" xfId="0" applyNumberFormat="1" applyFont="1" applyBorder="1" applyAlignment="1">
      <alignment horizontal="center" vertical="center" wrapText="1"/>
    </xf>
    <xf numFmtId="0" fontId="3" fillId="3" borderId="10" xfId="0" applyFont="1" applyFill="1" applyBorder="1" applyProtection="1">
      <protection locked="0"/>
    </xf>
    <xf numFmtId="0" fontId="3" fillId="3" borderId="10" xfId="0" applyFont="1" applyFill="1" applyBorder="1" applyAlignment="1" applyProtection="1">
      <alignment horizontal="center"/>
      <protection locked="0"/>
    </xf>
    <xf numFmtId="0" fontId="4" fillId="3" borderId="10" xfId="0" applyFont="1" applyFill="1" applyBorder="1" applyAlignment="1" applyProtection="1">
      <alignment horizontal="center"/>
      <protection locked="0"/>
    </xf>
    <xf numFmtId="0" fontId="4" fillId="4" borderId="10" xfId="0" applyFont="1" applyFill="1" applyBorder="1" applyAlignment="1" applyProtection="1">
      <alignment horizontal="center"/>
      <protection locked="0"/>
    </xf>
    <xf numFmtId="10" fontId="5" fillId="5" borderId="10" xfId="0" applyNumberFormat="1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10" fontId="2" fillId="5" borderId="1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10" fontId="3" fillId="0" borderId="0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0" fontId="3" fillId="3" borderId="10" xfId="0" applyFont="1" applyFill="1" applyBorder="1" applyAlignment="1" applyProtection="1">
      <alignment horizontal="left"/>
      <protection locked="0"/>
    </xf>
    <xf numFmtId="0" fontId="3" fillId="5" borderId="10" xfId="0" applyFont="1" applyFill="1" applyBorder="1"/>
    <xf numFmtId="0" fontId="3" fillId="5" borderId="10" xfId="0" applyFont="1" applyFill="1" applyBorder="1" applyAlignment="1">
      <alignment horizontal="center"/>
    </xf>
    <xf numFmtId="0" fontId="6" fillId="0" borderId="0" xfId="0" applyFont="1"/>
    <xf numFmtId="0" fontId="3" fillId="0" borderId="0" xfId="0" applyFont="1"/>
    <xf numFmtId="0" fontId="7" fillId="0" borderId="0" xfId="0" applyFont="1" applyAlignment="1">
      <alignment horizontal="center"/>
    </xf>
    <xf numFmtId="10" fontId="7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0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0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1"/>
  <sheetViews>
    <sheetView tabSelected="1" workbookViewId="0">
      <selection activeCell="J6" sqref="J6"/>
    </sheetView>
  </sheetViews>
  <sheetFormatPr defaultRowHeight="15"/>
  <cols>
    <col min="1" max="1" width="41.28515625" customWidth="1"/>
    <col min="2" max="2" width="17.5703125" customWidth="1"/>
    <col min="3" max="4" width="16.7109375" customWidth="1"/>
    <col min="5" max="5" width="16.7109375" style="26" customWidth="1"/>
    <col min="6" max="6" width="16.7109375" customWidth="1"/>
    <col min="7" max="7" width="18" style="26" customWidth="1"/>
  </cols>
  <sheetData>
    <row r="1" spans="1:13" ht="35.25" customHeight="1">
      <c r="A1" s="27" t="s">
        <v>0</v>
      </c>
      <c r="B1" s="28"/>
      <c r="C1" s="29"/>
      <c r="D1" s="29"/>
      <c r="E1" s="29"/>
      <c r="F1" s="29"/>
      <c r="G1" s="30"/>
    </row>
    <row r="2" spans="1:13" ht="16.5" customHeight="1">
      <c r="A2" s="31" t="s">
        <v>1</v>
      </c>
      <c r="B2" s="32"/>
      <c r="C2" s="32"/>
      <c r="D2" s="32"/>
      <c r="E2" s="32"/>
      <c r="F2" s="32"/>
      <c r="G2" s="33"/>
    </row>
    <row r="3" spans="1:13" ht="42" customHeight="1">
      <c r="A3" s="34" t="s">
        <v>22</v>
      </c>
      <c r="B3" s="35"/>
      <c r="C3" s="36"/>
      <c r="D3" s="36"/>
      <c r="E3" s="36"/>
      <c r="F3" s="36"/>
      <c r="G3" s="37"/>
    </row>
    <row r="4" spans="1:13" ht="35.25" customHeight="1">
      <c r="A4" s="34" t="s">
        <v>23</v>
      </c>
      <c r="B4" s="35"/>
      <c r="C4" s="36"/>
      <c r="D4" s="36"/>
      <c r="E4" s="36"/>
      <c r="F4" s="36"/>
      <c r="G4" s="37"/>
    </row>
    <row r="5" spans="1:13" ht="57.75" customHeight="1">
      <c r="A5" s="1" t="s">
        <v>2</v>
      </c>
      <c r="B5" s="2" t="s">
        <v>3</v>
      </c>
      <c r="C5" s="3" t="s">
        <v>4</v>
      </c>
      <c r="D5" s="3" t="s">
        <v>5</v>
      </c>
      <c r="E5" s="4" t="s">
        <v>6</v>
      </c>
      <c r="F5" s="3" t="s">
        <v>7</v>
      </c>
      <c r="G5" s="4" t="s">
        <v>8</v>
      </c>
    </row>
    <row r="6" spans="1:13" ht="21" customHeight="1">
      <c r="A6" s="5" t="s">
        <v>9</v>
      </c>
      <c r="B6" s="6">
        <v>2</v>
      </c>
      <c r="C6" s="7">
        <v>44</v>
      </c>
      <c r="D6" s="8">
        <v>8</v>
      </c>
      <c r="E6" s="9">
        <f t="shared" ref="E6:E18" si="0">IF(C6="","",D6/C6)</f>
        <v>0.18181818181818182</v>
      </c>
      <c r="F6" s="10">
        <f>C6-D6</f>
        <v>36</v>
      </c>
      <c r="G6" s="11">
        <f t="shared" ref="G6:G18" si="1">IF(C6="","",F6/C6)</f>
        <v>0.81818181818181823</v>
      </c>
      <c r="I6" s="12"/>
      <c r="J6" s="13"/>
      <c r="K6" s="14"/>
      <c r="L6" s="12"/>
      <c r="M6" s="14"/>
    </row>
    <row r="7" spans="1:13" ht="19.5" customHeight="1">
      <c r="A7" s="15" t="s">
        <v>10</v>
      </c>
      <c r="B7" s="6">
        <v>2</v>
      </c>
      <c r="C7" s="7">
        <v>44</v>
      </c>
      <c r="D7" s="7">
        <v>5</v>
      </c>
      <c r="E7" s="9">
        <f t="shared" si="0"/>
        <v>0.11363636363636363</v>
      </c>
      <c r="F7" s="10">
        <f>C7-D7</f>
        <v>39</v>
      </c>
      <c r="G7" s="11">
        <f t="shared" si="1"/>
        <v>0.88636363636363635</v>
      </c>
      <c r="I7" s="12"/>
      <c r="J7" s="13"/>
      <c r="K7" s="14"/>
      <c r="L7" s="12"/>
      <c r="M7" s="14"/>
    </row>
    <row r="8" spans="1:13" ht="21.95" customHeight="1">
      <c r="A8" s="15" t="s">
        <v>11</v>
      </c>
      <c r="B8" s="6">
        <v>0</v>
      </c>
      <c r="C8" s="7">
        <v>0</v>
      </c>
      <c r="D8" s="7">
        <v>0</v>
      </c>
      <c r="E8" s="9">
        <v>0</v>
      </c>
      <c r="F8" s="10">
        <f>C8-D8</f>
        <v>0</v>
      </c>
      <c r="G8" s="11">
        <v>0</v>
      </c>
      <c r="I8" s="12"/>
      <c r="J8" s="13"/>
      <c r="K8" s="14"/>
      <c r="L8" s="12"/>
      <c r="M8" s="14"/>
    </row>
    <row r="9" spans="1:13" ht="21.95" customHeight="1">
      <c r="A9" s="15" t="s">
        <v>12</v>
      </c>
      <c r="B9" s="6">
        <v>0</v>
      </c>
      <c r="C9" s="7">
        <v>0</v>
      </c>
      <c r="D9" s="7">
        <v>0</v>
      </c>
      <c r="E9" s="9">
        <v>0</v>
      </c>
      <c r="F9" s="10">
        <v>0</v>
      </c>
      <c r="G9" s="11">
        <v>0</v>
      </c>
      <c r="I9" s="12"/>
      <c r="J9" s="13"/>
      <c r="K9" s="14"/>
      <c r="L9" s="12"/>
      <c r="M9" s="14"/>
    </row>
    <row r="10" spans="1:13" ht="21.95" customHeight="1">
      <c r="A10" s="5" t="s">
        <v>13</v>
      </c>
      <c r="B10" s="6">
        <v>3</v>
      </c>
      <c r="C10" s="7">
        <v>66</v>
      </c>
      <c r="D10" s="7">
        <v>4</v>
      </c>
      <c r="E10" s="9">
        <f t="shared" si="0"/>
        <v>6.0606060606060608E-2</v>
      </c>
      <c r="F10" s="10">
        <f t="shared" ref="F10:F18" si="2">C10-D10</f>
        <v>62</v>
      </c>
      <c r="G10" s="11">
        <f t="shared" si="1"/>
        <v>0.93939393939393945</v>
      </c>
      <c r="I10" s="12"/>
      <c r="J10" s="13"/>
      <c r="K10" s="14"/>
      <c r="L10" s="12"/>
      <c r="M10" s="14"/>
    </row>
    <row r="11" spans="1:13" ht="21.95" customHeight="1">
      <c r="A11" s="5" t="s">
        <v>14</v>
      </c>
      <c r="B11" s="6">
        <v>0</v>
      </c>
      <c r="C11" s="7">
        <v>0</v>
      </c>
      <c r="D11" s="7">
        <v>0</v>
      </c>
      <c r="E11" s="9">
        <f>0</f>
        <v>0</v>
      </c>
      <c r="F11" s="10">
        <f t="shared" si="2"/>
        <v>0</v>
      </c>
      <c r="G11" s="11">
        <f>0</f>
        <v>0</v>
      </c>
      <c r="I11" s="12"/>
      <c r="J11" s="13"/>
      <c r="K11" s="14"/>
      <c r="L11" s="12"/>
      <c r="M11" s="14"/>
    </row>
    <row r="12" spans="1:13" ht="21.95" customHeight="1">
      <c r="A12" s="5" t="s">
        <v>15</v>
      </c>
      <c r="B12" s="6">
        <v>3</v>
      </c>
      <c r="C12" s="7">
        <v>66</v>
      </c>
      <c r="D12" s="7">
        <v>10</v>
      </c>
      <c r="E12" s="9">
        <f t="shared" si="0"/>
        <v>0.15151515151515152</v>
      </c>
      <c r="F12" s="10">
        <f t="shared" si="2"/>
        <v>56</v>
      </c>
      <c r="G12" s="11">
        <f t="shared" si="1"/>
        <v>0.84848484848484851</v>
      </c>
      <c r="I12" s="12"/>
      <c r="J12" s="13"/>
      <c r="K12" s="14"/>
      <c r="L12" s="12"/>
      <c r="M12" s="14"/>
    </row>
    <row r="13" spans="1:13" ht="21.95" customHeight="1">
      <c r="A13" s="5" t="s">
        <v>16</v>
      </c>
      <c r="B13" s="6">
        <v>1</v>
      </c>
      <c r="C13" s="7">
        <v>22</v>
      </c>
      <c r="D13" s="7">
        <v>0</v>
      </c>
      <c r="E13" s="9">
        <f t="shared" si="0"/>
        <v>0</v>
      </c>
      <c r="F13" s="10">
        <f t="shared" si="2"/>
        <v>22</v>
      </c>
      <c r="G13" s="11">
        <f t="shared" si="1"/>
        <v>1</v>
      </c>
      <c r="I13" s="12"/>
      <c r="J13" s="13"/>
      <c r="K13" s="14"/>
      <c r="L13" s="12"/>
      <c r="M13" s="14"/>
    </row>
    <row r="14" spans="1:13" ht="21.95" customHeight="1">
      <c r="A14" s="5" t="s">
        <v>20</v>
      </c>
      <c r="B14" s="6">
        <v>3</v>
      </c>
      <c r="C14" s="7">
        <v>66</v>
      </c>
      <c r="D14" s="7">
        <v>10</v>
      </c>
      <c r="E14" s="9">
        <f t="shared" si="0"/>
        <v>0.15151515151515152</v>
      </c>
      <c r="F14" s="10">
        <f t="shared" si="2"/>
        <v>56</v>
      </c>
      <c r="G14" s="11">
        <f t="shared" si="1"/>
        <v>0.84848484848484851</v>
      </c>
      <c r="I14" s="12"/>
      <c r="J14" s="13"/>
      <c r="K14" s="14"/>
      <c r="L14" s="12"/>
      <c r="M14" s="14"/>
    </row>
    <row r="15" spans="1:13" ht="21.95" customHeight="1">
      <c r="A15" s="5" t="s">
        <v>21</v>
      </c>
      <c r="B15" s="6">
        <v>5.5</v>
      </c>
      <c r="C15" s="7">
        <v>121</v>
      </c>
      <c r="D15" s="7">
        <v>31</v>
      </c>
      <c r="E15" s="9">
        <f t="shared" si="0"/>
        <v>0.256198347107438</v>
      </c>
      <c r="F15" s="10">
        <f t="shared" si="2"/>
        <v>90</v>
      </c>
      <c r="G15" s="11">
        <f t="shared" si="1"/>
        <v>0.74380165289256195</v>
      </c>
      <c r="I15" s="12"/>
      <c r="J15" s="13"/>
      <c r="K15" s="14"/>
      <c r="L15" s="12"/>
      <c r="M15" s="14"/>
    </row>
    <row r="16" spans="1:13" ht="21.95" customHeight="1">
      <c r="A16" s="5" t="s">
        <v>17</v>
      </c>
      <c r="B16" s="6">
        <v>4</v>
      </c>
      <c r="C16" s="7">
        <v>88</v>
      </c>
      <c r="D16" s="7">
        <v>26</v>
      </c>
      <c r="E16" s="9">
        <f t="shared" si="0"/>
        <v>0.29545454545454547</v>
      </c>
      <c r="F16" s="10">
        <f t="shared" si="2"/>
        <v>62</v>
      </c>
      <c r="G16" s="11">
        <f t="shared" si="1"/>
        <v>0.70454545454545459</v>
      </c>
      <c r="I16" s="12"/>
      <c r="J16" s="13"/>
      <c r="K16" s="14"/>
      <c r="L16" s="12"/>
      <c r="M16" s="14"/>
    </row>
    <row r="17" spans="1:13" ht="21.95" customHeight="1">
      <c r="A17" s="5" t="s">
        <v>18</v>
      </c>
      <c r="B17" s="6">
        <v>1</v>
      </c>
      <c r="C17" s="7">
        <v>22</v>
      </c>
      <c r="D17" s="7">
        <v>6</v>
      </c>
      <c r="E17" s="9">
        <f t="shared" si="0"/>
        <v>0.27272727272727271</v>
      </c>
      <c r="F17" s="10">
        <f t="shared" si="2"/>
        <v>16</v>
      </c>
      <c r="G17" s="11">
        <f t="shared" si="1"/>
        <v>0.72727272727272729</v>
      </c>
      <c r="I17" s="12"/>
      <c r="J17" s="13"/>
      <c r="K17" s="14"/>
      <c r="L17" s="12"/>
      <c r="M17" s="14"/>
    </row>
    <row r="18" spans="1:13" s="18" customFormat="1" ht="21.95" customHeight="1">
      <c r="A18" s="16" t="s">
        <v>19</v>
      </c>
      <c r="B18" s="17">
        <f>+(B6+B7+B8+B9+B10+B11+B12+B13+B14+B15+B16+B17)</f>
        <v>24.5</v>
      </c>
      <c r="C18" s="17">
        <f>SUM(C6:C17)</f>
        <v>539</v>
      </c>
      <c r="D18" s="17">
        <f>SUM(D6:D17)</f>
        <v>100</v>
      </c>
      <c r="E18" s="9">
        <f t="shared" si="0"/>
        <v>0.18552875695732837</v>
      </c>
      <c r="F18" s="10">
        <f t="shared" si="2"/>
        <v>439</v>
      </c>
      <c r="G18" s="11">
        <f t="shared" si="1"/>
        <v>0.8144712430426716</v>
      </c>
    </row>
    <row r="19" spans="1:13">
      <c r="A19" s="19"/>
      <c r="B19" s="19"/>
      <c r="C19" s="20"/>
      <c r="D19" s="20"/>
      <c r="E19" s="21"/>
      <c r="F19" s="20"/>
      <c r="G19" s="21"/>
    </row>
    <row r="20" spans="1:13">
      <c r="A20" s="19"/>
      <c r="B20" s="19"/>
      <c r="C20" s="22"/>
      <c r="D20" s="22"/>
      <c r="E20" s="23"/>
      <c r="F20" s="22"/>
      <c r="G20" s="23"/>
    </row>
    <row r="21" spans="1:13">
      <c r="A21" s="19"/>
      <c r="B21" s="19"/>
      <c r="C21" s="22"/>
      <c r="D21" s="22"/>
      <c r="E21" s="23"/>
      <c r="F21" s="22"/>
      <c r="G21" s="23"/>
    </row>
    <row r="22" spans="1:13">
      <c r="A22" s="19"/>
      <c r="B22" s="19"/>
      <c r="C22" s="22"/>
      <c r="D22" s="22"/>
      <c r="E22" s="23"/>
      <c r="F22" s="22"/>
      <c r="G22" s="23"/>
    </row>
    <row r="23" spans="1:13">
      <c r="A23" s="19"/>
      <c r="B23" s="19"/>
      <c r="C23" s="22"/>
      <c r="D23" s="22"/>
      <c r="E23" s="23"/>
      <c r="F23" s="22"/>
      <c r="G23" s="23"/>
    </row>
    <row r="24" spans="1:13">
      <c r="A24" s="19"/>
      <c r="B24" s="19"/>
      <c r="C24" s="22"/>
      <c r="D24" s="22"/>
      <c r="E24" s="23"/>
      <c r="F24" s="22"/>
      <c r="G24" s="23"/>
    </row>
    <row r="25" spans="1:13">
      <c r="A25" s="19"/>
      <c r="B25" s="19"/>
      <c r="C25" s="22"/>
      <c r="D25" s="22"/>
      <c r="E25" s="23"/>
      <c r="F25" s="22"/>
      <c r="G25" s="23"/>
    </row>
    <row r="26" spans="1:13">
      <c r="A26" s="19"/>
      <c r="B26" s="19"/>
      <c r="C26" s="22"/>
      <c r="D26" s="22"/>
      <c r="E26" s="23"/>
      <c r="F26" s="22"/>
      <c r="G26" s="23"/>
    </row>
    <row r="27" spans="1:13">
      <c r="A27" s="19"/>
      <c r="B27" s="19"/>
      <c r="C27" s="22"/>
      <c r="D27" s="22"/>
      <c r="E27" s="23"/>
      <c r="F27" s="22"/>
      <c r="G27" s="23"/>
    </row>
    <row r="28" spans="1:13">
      <c r="A28" s="19"/>
      <c r="B28" s="19"/>
      <c r="C28" s="22"/>
      <c r="D28" s="22"/>
      <c r="E28" s="23"/>
      <c r="F28" s="22"/>
      <c r="G28" s="23"/>
    </row>
    <row r="29" spans="1:13">
      <c r="A29" s="19"/>
      <c r="B29" s="19"/>
      <c r="C29" s="22"/>
      <c r="D29" s="22"/>
      <c r="E29" s="23"/>
      <c r="F29" s="22"/>
      <c r="G29" s="23"/>
    </row>
    <row r="30" spans="1:13">
      <c r="A30" s="19"/>
      <c r="B30" s="19"/>
      <c r="C30" s="22"/>
      <c r="D30" s="22"/>
      <c r="E30" s="23"/>
      <c r="F30" s="22"/>
      <c r="G30" s="23"/>
    </row>
    <row r="31" spans="1:13">
      <c r="C31" s="24"/>
      <c r="D31" s="24"/>
      <c r="E31" s="25"/>
      <c r="F31" s="24"/>
      <c r="G31" s="25"/>
    </row>
  </sheetData>
  <mergeCells count="4">
    <mergeCell ref="A1:G1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C14" sqref="C14"/>
    </sheetView>
  </sheetViews>
  <sheetFormatPr defaultRowHeight="15"/>
  <cols>
    <col min="1" max="1" width="47.28515625" customWidth="1"/>
    <col min="2" max="2" width="17.5703125" customWidth="1"/>
    <col min="3" max="4" width="16.7109375" customWidth="1"/>
    <col min="5" max="5" width="16.7109375" style="26" customWidth="1"/>
    <col min="6" max="6" width="16.7109375" customWidth="1"/>
    <col min="7" max="7" width="18" style="26" customWidth="1"/>
  </cols>
  <sheetData>
    <row r="1" spans="1:13" ht="35.25" customHeight="1">
      <c r="A1" s="27" t="s">
        <v>0</v>
      </c>
      <c r="B1" s="28"/>
      <c r="C1" s="29"/>
      <c r="D1" s="29"/>
      <c r="E1" s="29"/>
      <c r="F1" s="29"/>
      <c r="G1" s="30"/>
    </row>
    <row r="2" spans="1:13" ht="16.5" customHeight="1">
      <c r="A2" s="31" t="s">
        <v>1</v>
      </c>
      <c r="B2" s="32"/>
      <c r="C2" s="32"/>
      <c r="D2" s="32"/>
      <c r="E2" s="32"/>
      <c r="F2" s="32"/>
      <c r="G2" s="33"/>
    </row>
    <row r="3" spans="1:13" ht="42" customHeight="1">
      <c r="A3" s="34" t="s">
        <v>25</v>
      </c>
      <c r="B3" s="35"/>
      <c r="C3" s="36"/>
      <c r="D3" s="36"/>
      <c r="E3" s="36"/>
      <c r="F3" s="36"/>
      <c r="G3" s="37"/>
    </row>
    <row r="4" spans="1:13" ht="35.25" customHeight="1">
      <c r="A4" s="34" t="s">
        <v>26</v>
      </c>
      <c r="B4" s="35"/>
      <c r="C4" s="36"/>
      <c r="D4" s="36"/>
      <c r="E4" s="36"/>
      <c r="F4" s="36"/>
      <c r="G4" s="37"/>
    </row>
    <row r="5" spans="1:13" ht="57.75" customHeight="1">
      <c r="A5" s="1" t="s">
        <v>2</v>
      </c>
      <c r="B5" s="2" t="s">
        <v>3</v>
      </c>
      <c r="C5" s="3" t="s">
        <v>4</v>
      </c>
      <c r="D5" s="3" t="s">
        <v>5</v>
      </c>
      <c r="E5" s="4" t="s">
        <v>6</v>
      </c>
      <c r="F5" s="3" t="s">
        <v>7</v>
      </c>
      <c r="G5" s="4" t="s">
        <v>8</v>
      </c>
    </row>
    <row r="6" spans="1:13" ht="21" customHeight="1">
      <c r="A6" s="5" t="s">
        <v>9</v>
      </c>
      <c r="B6" s="6">
        <v>2</v>
      </c>
      <c r="C6" s="7">
        <v>44</v>
      </c>
      <c r="D6" s="8">
        <v>20</v>
      </c>
      <c r="E6" s="9">
        <f t="shared" ref="E6:E18" si="0">IF(C6="","",D6/C6)</f>
        <v>0.45454545454545453</v>
      </c>
      <c r="F6" s="10">
        <f>C6-D6</f>
        <v>24</v>
      </c>
      <c r="G6" s="11">
        <f t="shared" ref="G6:G18" si="1">IF(C6="","",F6/C6)</f>
        <v>0.54545454545454541</v>
      </c>
      <c r="I6" s="12"/>
      <c r="J6" s="13"/>
      <c r="K6" s="14"/>
      <c r="L6" s="12"/>
      <c r="M6" s="14"/>
    </row>
    <row r="7" spans="1:13" ht="19.5" customHeight="1">
      <c r="A7" s="15" t="s">
        <v>10</v>
      </c>
      <c r="B7" s="6">
        <v>2</v>
      </c>
      <c r="C7" s="7">
        <v>44</v>
      </c>
      <c r="D7" s="7">
        <v>13</v>
      </c>
      <c r="E7" s="9">
        <f t="shared" si="0"/>
        <v>0.29545454545454547</v>
      </c>
      <c r="F7" s="10">
        <f>C7-D7</f>
        <v>31</v>
      </c>
      <c r="G7" s="11">
        <f t="shared" si="1"/>
        <v>0.70454545454545459</v>
      </c>
      <c r="I7" s="12"/>
      <c r="J7" s="13"/>
      <c r="K7" s="14"/>
      <c r="L7" s="12"/>
      <c r="M7" s="14"/>
    </row>
    <row r="8" spans="1:13" ht="21.95" customHeight="1">
      <c r="A8" s="15" t="s">
        <v>11</v>
      </c>
      <c r="B8" s="6">
        <v>0</v>
      </c>
      <c r="C8" s="7">
        <v>0</v>
      </c>
      <c r="D8" s="7">
        <v>0</v>
      </c>
      <c r="E8" s="9">
        <v>0</v>
      </c>
      <c r="F8" s="10">
        <f>C8-D8</f>
        <v>0</v>
      </c>
      <c r="G8" s="11">
        <v>0</v>
      </c>
      <c r="I8" s="12"/>
      <c r="J8" s="13"/>
      <c r="K8" s="14"/>
      <c r="L8" s="12"/>
      <c r="M8" s="14"/>
    </row>
    <row r="9" spans="1:13" ht="21.95" customHeight="1">
      <c r="A9" s="15" t="s">
        <v>12</v>
      </c>
      <c r="B9" s="6">
        <v>0</v>
      </c>
      <c r="C9" s="7">
        <v>0</v>
      </c>
      <c r="D9" s="7">
        <v>0</v>
      </c>
      <c r="E9" s="9">
        <f>0</f>
        <v>0</v>
      </c>
      <c r="F9" s="10">
        <v>0</v>
      </c>
      <c r="G9" s="11">
        <f>0</f>
        <v>0</v>
      </c>
      <c r="I9" s="12"/>
      <c r="J9" s="13"/>
      <c r="K9" s="14"/>
      <c r="L9" s="12"/>
      <c r="M9" s="14"/>
    </row>
    <row r="10" spans="1:13" ht="21.95" customHeight="1">
      <c r="A10" s="5" t="s">
        <v>13</v>
      </c>
      <c r="B10" s="6">
        <v>3</v>
      </c>
      <c r="C10" s="7">
        <v>66</v>
      </c>
      <c r="D10" s="7">
        <v>29</v>
      </c>
      <c r="E10" s="9">
        <f t="shared" si="0"/>
        <v>0.43939393939393939</v>
      </c>
      <c r="F10" s="10">
        <f t="shared" ref="F10:F18" si="2">C10-D10</f>
        <v>37</v>
      </c>
      <c r="G10" s="11">
        <f t="shared" si="1"/>
        <v>0.56060606060606055</v>
      </c>
      <c r="I10" s="12"/>
      <c r="J10" s="13"/>
      <c r="K10" s="14"/>
      <c r="L10" s="12"/>
      <c r="M10" s="14"/>
    </row>
    <row r="11" spans="1:13" ht="21.95" customHeight="1">
      <c r="A11" s="5" t="s">
        <v>14</v>
      </c>
      <c r="B11" s="6">
        <v>0</v>
      </c>
      <c r="C11" s="7">
        <v>0</v>
      </c>
      <c r="D11" s="7">
        <v>0</v>
      </c>
      <c r="E11" s="9">
        <f>0</f>
        <v>0</v>
      </c>
      <c r="F11" s="10">
        <f t="shared" si="2"/>
        <v>0</v>
      </c>
      <c r="G11" s="11">
        <f>0</f>
        <v>0</v>
      </c>
      <c r="I11" s="12"/>
      <c r="J11" s="13"/>
      <c r="K11" s="14"/>
      <c r="L11" s="12"/>
      <c r="M11" s="14"/>
    </row>
    <row r="12" spans="1:13" ht="21.95" customHeight="1">
      <c r="A12" s="5" t="s">
        <v>15</v>
      </c>
      <c r="B12" s="6">
        <v>3</v>
      </c>
      <c r="C12" s="7">
        <v>66</v>
      </c>
      <c r="D12" s="7">
        <v>17</v>
      </c>
      <c r="E12" s="9">
        <f t="shared" si="0"/>
        <v>0.25757575757575757</v>
      </c>
      <c r="F12" s="10">
        <f t="shared" si="2"/>
        <v>49</v>
      </c>
      <c r="G12" s="11">
        <f t="shared" si="1"/>
        <v>0.74242424242424243</v>
      </c>
      <c r="I12" s="12"/>
      <c r="J12" s="13"/>
      <c r="K12" s="14"/>
      <c r="L12" s="12"/>
      <c r="M12" s="14"/>
    </row>
    <row r="13" spans="1:13" ht="21.95" customHeight="1">
      <c r="A13" s="5" t="s">
        <v>16</v>
      </c>
      <c r="B13" s="6">
        <v>1.5</v>
      </c>
      <c r="C13" s="7">
        <v>33</v>
      </c>
      <c r="D13" s="7">
        <v>3</v>
      </c>
      <c r="E13" s="9">
        <f t="shared" si="0"/>
        <v>9.0909090909090912E-2</v>
      </c>
      <c r="F13" s="10">
        <f t="shared" si="2"/>
        <v>30</v>
      </c>
      <c r="G13" s="11">
        <f t="shared" si="1"/>
        <v>0.90909090909090906</v>
      </c>
      <c r="I13" s="12"/>
      <c r="J13" s="13"/>
      <c r="K13" s="14"/>
      <c r="L13" s="12"/>
      <c r="M13" s="14"/>
    </row>
    <row r="14" spans="1:13" ht="21.95" customHeight="1">
      <c r="A14" s="5" t="s">
        <v>20</v>
      </c>
      <c r="B14" s="6">
        <v>3</v>
      </c>
      <c r="C14" s="7">
        <v>66</v>
      </c>
      <c r="D14" s="7">
        <v>31</v>
      </c>
      <c r="E14" s="9">
        <f t="shared" si="0"/>
        <v>0.46969696969696972</v>
      </c>
      <c r="F14" s="10">
        <f t="shared" si="2"/>
        <v>35</v>
      </c>
      <c r="G14" s="11">
        <f t="shared" si="1"/>
        <v>0.53030303030303028</v>
      </c>
      <c r="I14" s="12"/>
      <c r="J14" s="13"/>
      <c r="K14" s="14"/>
      <c r="L14" s="12"/>
      <c r="M14" s="14"/>
    </row>
    <row r="15" spans="1:13" ht="21.95" customHeight="1">
      <c r="A15" s="5" t="s">
        <v>21</v>
      </c>
      <c r="B15" s="6">
        <v>5.5</v>
      </c>
      <c r="C15" s="7">
        <v>121</v>
      </c>
      <c r="D15" s="7">
        <v>55</v>
      </c>
      <c r="E15" s="9">
        <f t="shared" si="0"/>
        <v>0.45454545454545453</v>
      </c>
      <c r="F15" s="10">
        <f t="shared" si="2"/>
        <v>66</v>
      </c>
      <c r="G15" s="11">
        <f t="shared" si="1"/>
        <v>0.54545454545454541</v>
      </c>
      <c r="I15" s="12"/>
      <c r="J15" s="13"/>
      <c r="K15" s="14"/>
      <c r="L15" s="12"/>
      <c r="M15" s="14"/>
    </row>
    <row r="16" spans="1:13" ht="21.95" customHeight="1">
      <c r="A16" s="5" t="s">
        <v>17</v>
      </c>
      <c r="B16" s="6">
        <v>4</v>
      </c>
      <c r="C16" s="7">
        <v>88</v>
      </c>
      <c r="D16" s="7">
        <v>24</v>
      </c>
      <c r="E16" s="9">
        <f t="shared" si="0"/>
        <v>0.27272727272727271</v>
      </c>
      <c r="F16" s="10">
        <f t="shared" si="2"/>
        <v>64</v>
      </c>
      <c r="G16" s="11">
        <f t="shared" si="1"/>
        <v>0.72727272727272729</v>
      </c>
      <c r="I16" s="12"/>
      <c r="J16" s="13"/>
      <c r="K16" s="14"/>
      <c r="L16" s="12"/>
      <c r="M16" s="14"/>
    </row>
    <row r="17" spans="1:13" ht="21.95" customHeight="1">
      <c r="A17" s="5" t="s">
        <v>18</v>
      </c>
      <c r="B17" s="6">
        <v>1</v>
      </c>
      <c r="C17" s="7">
        <v>22</v>
      </c>
      <c r="D17" s="7">
        <v>7</v>
      </c>
      <c r="E17" s="9">
        <f t="shared" si="0"/>
        <v>0.31818181818181818</v>
      </c>
      <c r="F17" s="10">
        <f t="shared" si="2"/>
        <v>15</v>
      </c>
      <c r="G17" s="11">
        <f t="shared" si="1"/>
        <v>0.68181818181818177</v>
      </c>
      <c r="I17" s="12"/>
      <c r="J17" s="13" t="s">
        <v>27</v>
      </c>
      <c r="K17" s="14"/>
      <c r="L17" s="12"/>
      <c r="M17" s="14"/>
    </row>
    <row r="18" spans="1:13" s="18" customFormat="1" ht="21.95" customHeight="1">
      <c r="A18" s="16" t="s">
        <v>19</v>
      </c>
      <c r="B18" s="17">
        <f>+(B6+B7+B8+B9+B10+B11+B12+B13+B14+B15+B16+B17)</f>
        <v>25</v>
      </c>
      <c r="C18" s="17">
        <f>SUM(C6:C17)</f>
        <v>550</v>
      </c>
      <c r="D18" s="17">
        <f>SUM(D6:D17)</f>
        <v>199</v>
      </c>
      <c r="E18" s="9">
        <f t="shared" si="0"/>
        <v>0.36181818181818182</v>
      </c>
      <c r="F18" s="10">
        <f t="shared" si="2"/>
        <v>351</v>
      </c>
      <c r="G18" s="11">
        <f t="shared" si="1"/>
        <v>0.63818181818181818</v>
      </c>
    </row>
    <row r="19" spans="1:13">
      <c r="A19" s="19"/>
      <c r="B19" s="19"/>
      <c r="C19" s="20"/>
      <c r="D19" s="20"/>
      <c r="E19" s="21"/>
      <c r="F19" s="20"/>
      <c r="G19" s="21"/>
    </row>
    <row r="20" spans="1:13">
      <c r="A20" s="19"/>
      <c r="B20" s="19"/>
      <c r="C20" s="22"/>
      <c r="D20" s="22"/>
      <c r="E20" s="23"/>
      <c r="F20" s="22"/>
      <c r="G20" s="23"/>
    </row>
    <row r="21" spans="1:13">
      <c r="A21" s="19"/>
      <c r="B21" s="19"/>
      <c r="C21" s="22"/>
      <c r="D21" s="22"/>
      <c r="E21" s="23"/>
      <c r="F21" s="22"/>
      <c r="G21" s="23"/>
    </row>
    <row r="22" spans="1:13">
      <c r="A22" s="19"/>
      <c r="B22" s="19"/>
      <c r="C22" s="22"/>
      <c r="D22" s="22"/>
      <c r="E22" s="23"/>
      <c r="F22" s="22"/>
      <c r="G22" s="23"/>
    </row>
    <row r="23" spans="1:13">
      <c r="A23" s="19"/>
      <c r="B23" s="19"/>
      <c r="C23" s="22"/>
      <c r="D23" s="22"/>
      <c r="E23" s="23"/>
      <c r="F23" s="22"/>
      <c r="G23" s="23"/>
    </row>
    <row r="24" spans="1:13">
      <c r="A24" s="19"/>
      <c r="B24" s="19"/>
      <c r="C24" s="22"/>
      <c r="D24" s="22"/>
      <c r="E24" s="23"/>
      <c r="F24" s="22"/>
      <c r="G24" s="23"/>
    </row>
    <row r="25" spans="1:13">
      <c r="A25" s="19"/>
      <c r="B25" s="19"/>
      <c r="C25" s="22"/>
      <c r="D25" s="22"/>
      <c r="E25" s="23"/>
      <c r="F25" s="22"/>
      <c r="G25" s="23"/>
    </row>
    <row r="26" spans="1:13">
      <c r="A26" s="19"/>
      <c r="B26" s="19"/>
      <c r="C26" s="22"/>
      <c r="D26" s="22"/>
      <c r="E26" s="23"/>
      <c r="F26" s="22"/>
      <c r="G26" s="23"/>
    </row>
    <row r="27" spans="1:13">
      <c r="A27" s="19"/>
      <c r="B27" s="19"/>
      <c r="C27" s="22"/>
      <c r="D27" s="22"/>
      <c r="E27" s="23"/>
      <c r="F27" s="22"/>
      <c r="G27" s="23"/>
    </row>
    <row r="28" spans="1:13">
      <c r="A28" s="19"/>
      <c r="B28" s="19"/>
      <c r="C28" s="22"/>
      <c r="D28" s="22"/>
      <c r="E28" s="23"/>
      <c r="F28" s="22"/>
      <c r="G28" s="23"/>
    </row>
    <row r="29" spans="1:13">
      <c r="A29" s="19"/>
      <c r="B29" s="19"/>
      <c r="C29" s="22"/>
      <c r="D29" s="22"/>
      <c r="E29" s="23"/>
      <c r="F29" s="22"/>
      <c r="G29" s="23"/>
    </row>
    <row r="30" spans="1:13">
      <c r="A30" s="19"/>
      <c r="B30" s="19"/>
      <c r="C30" s="22"/>
      <c r="D30" s="22"/>
      <c r="E30" s="23"/>
      <c r="F30" s="22"/>
      <c r="G30" s="23"/>
    </row>
    <row r="31" spans="1:13">
      <c r="C31" s="24"/>
      <c r="D31" s="24"/>
      <c r="E31" s="25"/>
      <c r="F31" s="24"/>
      <c r="G31" s="25"/>
    </row>
  </sheetData>
  <mergeCells count="4">
    <mergeCell ref="A1:G1"/>
    <mergeCell ref="A2:G2"/>
    <mergeCell ref="A3:G3"/>
    <mergeCell ref="A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K4" sqref="K4"/>
    </sheetView>
  </sheetViews>
  <sheetFormatPr defaultRowHeight="15"/>
  <cols>
    <col min="1" max="1" width="44.140625" customWidth="1"/>
    <col min="2" max="2" width="17.5703125" customWidth="1"/>
    <col min="3" max="4" width="16.7109375" customWidth="1"/>
    <col min="5" max="5" width="16.7109375" style="26" customWidth="1"/>
    <col min="6" max="6" width="16.7109375" customWidth="1"/>
    <col min="7" max="7" width="18" style="26" customWidth="1"/>
  </cols>
  <sheetData>
    <row r="1" spans="1:13" ht="35.25" customHeight="1">
      <c r="A1" s="27" t="s">
        <v>0</v>
      </c>
      <c r="B1" s="28"/>
      <c r="C1" s="29"/>
      <c r="D1" s="29"/>
      <c r="E1" s="29"/>
      <c r="F1" s="29"/>
      <c r="G1" s="30"/>
    </row>
    <row r="2" spans="1:13" ht="16.5" customHeight="1">
      <c r="A2" s="31" t="s">
        <v>1</v>
      </c>
      <c r="B2" s="32"/>
      <c r="C2" s="32"/>
      <c r="D2" s="32"/>
      <c r="E2" s="32"/>
      <c r="F2" s="32"/>
      <c r="G2" s="33"/>
    </row>
    <row r="3" spans="1:13" ht="42" customHeight="1">
      <c r="A3" s="34" t="s">
        <v>22</v>
      </c>
      <c r="B3" s="35"/>
      <c r="C3" s="36"/>
      <c r="D3" s="36"/>
      <c r="E3" s="36"/>
      <c r="F3" s="36"/>
      <c r="G3" s="37"/>
    </row>
    <row r="4" spans="1:13" ht="35.25" customHeight="1">
      <c r="A4" s="34" t="s">
        <v>24</v>
      </c>
      <c r="B4" s="35"/>
      <c r="C4" s="36"/>
      <c r="D4" s="36"/>
      <c r="E4" s="36"/>
      <c r="F4" s="36"/>
      <c r="G4" s="37"/>
    </row>
    <row r="5" spans="1:13" ht="57.75" customHeight="1">
      <c r="A5" s="1" t="s">
        <v>2</v>
      </c>
      <c r="B5" s="2" t="s">
        <v>3</v>
      </c>
      <c r="C5" s="3" t="s">
        <v>4</v>
      </c>
      <c r="D5" s="3" t="s">
        <v>5</v>
      </c>
      <c r="E5" s="4" t="s">
        <v>6</v>
      </c>
      <c r="F5" s="3" t="s">
        <v>7</v>
      </c>
      <c r="G5" s="4" t="s">
        <v>8</v>
      </c>
    </row>
    <row r="6" spans="1:13" ht="21" customHeight="1">
      <c r="A6" s="5" t="s">
        <v>9</v>
      </c>
      <c r="B6" s="6">
        <v>2</v>
      </c>
      <c r="C6" s="7">
        <v>44</v>
      </c>
      <c r="D6" s="8">
        <v>5</v>
      </c>
      <c r="E6" s="9">
        <f t="shared" ref="E6:E18" si="0">IF(C6="","",D6/C6)</f>
        <v>0.11363636363636363</v>
      </c>
      <c r="F6" s="10">
        <f>C6-D6</f>
        <v>39</v>
      </c>
      <c r="G6" s="11">
        <f t="shared" ref="G6:G18" si="1">IF(C6="","",F6/C6)</f>
        <v>0.88636363636363635</v>
      </c>
      <c r="I6" s="12"/>
      <c r="J6" s="13"/>
      <c r="K6" s="14"/>
      <c r="L6" s="12"/>
      <c r="M6" s="14"/>
    </row>
    <row r="7" spans="1:13" ht="19.5" customHeight="1">
      <c r="A7" s="15" t="s">
        <v>10</v>
      </c>
      <c r="B7" s="6">
        <v>2</v>
      </c>
      <c r="C7" s="7">
        <v>44</v>
      </c>
      <c r="D7" s="7">
        <v>0</v>
      </c>
      <c r="E7" s="9">
        <f t="shared" si="0"/>
        <v>0</v>
      </c>
      <c r="F7" s="10">
        <f>C7-D7</f>
        <v>44</v>
      </c>
      <c r="G7" s="11">
        <f t="shared" si="1"/>
        <v>1</v>
      </c>
      <c r="I7" s="12"/>
      <c r="J7" s="13"/>
      <c r="K7" s="14"/>
      <c r="L7" s="12"/>
      <c r="M7" s="14"/>
    </row>
    <row r="8" spans="1:13" ht="21.95" customHeight="1">
      <c r="A8" s="15" t="s">
        <v>11</v>
      </c>
      <c r="B8" s="6">
        <v>0</v>
      </c>
      <c r="C8" s="7">
        <v>0</v>
      </c>
      <c r="D8" s="7">
        <v>0</v>
      </c>
      <c r="E8" s="9">
        <v>0</v>
      </c>
      <c r="F8" s="10">
        <f>C8-D8</f>
        <v>0</v>
      </c>
      <c r="G8" s="11">
        <v>0</v>
      </c>
      <c r="I8" s="12"/>
      <c r="J8" s="13"/>
      <c r="K8" s="14"/>
      <c r="L8" s="12"/>
      <c r="M8" s="14"/>
    </row>
    <row r="9" spans="1:13" ht="21.95" customHeight="1">
      <c r="A9" s="15" t="s">
        <v>12</v>
      </c>
      <c r="B9" s="6">
        <v>0</v>
      </c>
      <c r="C9" s="7">
        <v>0</v>
      </c>
      <c r="D9" s="7">
        <v>0</v>
      </c>
      <c r="E9" s="9">
        <v>0</v>
      </c>
      <c r="F9" s="10">
        <v>0</v>
      </c>
      <c r="G9" s="11">
        <v>0</v>
      </c>
      <c r="I9" s="12"/>
      <c r="J9" s="13"/>
      <c r="K9" s="14"/>
      <c r="L9" s="12"/>
      <c r="M9" s="14"/>
    </row>
    <row r="10" spans="1:13" ht="21.95" customHeight="1">
      <c r="A10" s="5" t="s">
        <v>13</v>
      </c>
      <c r="B10" s="6">
        <v>3</v>
      </c>
      <c r="C10" s="7">
        <v>66</v>
      </c>
      <c r="D10" s="7">
        <v>4</v>
      </c>
      <c r="E10" s="9">
        <f t="shared" si="0"/>
        <v>6.0606060606060608E-2</v>
      </c>
      <c r="F10" s="10">
        <f t="shared" ref="F10:F18" si="2">C10-D10</f>
        <v>62</v>
      </c>
      <c r="G10" s="11">
        <f t="shared" si="1"/>
        <v>0.93939393939393945</v>
      </c>
      <c r="I10" s="12"/>
      <c r="J10" s="13"/>
      <c r="K10" s="14"/>
      <c r="L10" s="12"/>
      <c r="M10" s="14"/>
    </row>
    <row r="11" spans="1:13" ht="21.95" customHeight="1">
      <c r="A11" s="5" t="s">
        <v>14</v>
      </c>
      <c r="B11" s="6">
        <v>0</v>
      </c>
      <c r="C11" s="7">
        <v>0</v>
      </c>
      <c r="D11" s="7">
        <v>0</v>
      </c>
      <c r="E11" s="9">
        <f>0</f>
        <v>0</v>
      </c>
      <c r="F11" s="10">
        <f t="shared" si="2"/>
        <v>0</v>
      </c>
      <c r="G11" s="11">
        <f>0</f>
        <v>0</v>
      </c>
      <c r="I11" s="12"/>
      <c r="J11" s="13"/>
      <c r="K11" s="14"/>
      <c r="L11" s="12"/>
      <c r="M11" s="14"/>
    </row>
    <row r="12" spans="1:13" ht="21.95" customHeight="1">
      <c r="A12" s="5" t="s">
        <v>15</v>
      </c>
      <c r="B12" s="6">
        <v>3</v>
      </c>
      <c r="C12" s="7">
        <v>66</v>
      </c>
      <c r="D12" s="7">
        <v>9</v>
      </c>
      <c r="E12" s="9">
        <f t="shared" si="0"/>
        <v>0.13636363636363635</v>
      </c>
      <c r="F12" s="10">
        <f t="shared" si="2"/>
        <v>57</v>
      </c>
      <c r="G12" s="11">
        <f t="shared" si="1"/>
        <v>0.86363636363636365</v>
      </c>
      <c r="I12" s="12"/>
      <c r="J12" s="13"/>
      <c r="K12" s="14"/>
      <c r="L12" s="12"/>
      <c r="M12" s="14"/>
    </row>
    <row r="13" spans="1:13" ht="21.95" customHeight="1">
      <c r="A13" s="5" t="s">
        <v>16</v>
      </c>
      <c r="B13" s="6">
        <v>1.5</v>
      </c>
      <c r="C13" s="7">
        <v>33</v>
      </c>
      <c r="D13" s="7">
        <v>11</v>
      </c>
      <c r="E13" s="9">
        <f t="shared" si="0"/>
        <v>0.33333333333333331</v>
      </c>
      <c r="F13" s="10">
        <f t="shared" si="2"/>
        <v>22</v>
      </c>
      <c r="G13" s="11">
        <f t="shared" si="1"/>
        <v>0.66666666666666663</v>
      </c>
      <c r="I13" s="12"/>
      <c r="J13" s="13"/>
      <c r="K13" s="14"/>
      <c r="L13" s="12"/>
      <c r="M13" s="14"/>
    </row>
    <row r="14" spans="1:13" ht="21.95" customHeight="1">
      <c r="A14" s="5" t="s">
        <v>20</v>
      </c>
      <c r="B14" s="6">
        <v>3</v>
      </c>
      <c r="C14" s="7">
        <v>66</v>
      </c>
      <c r="D14" s="7">
        <v>17</v>
      </c>
      <c r="E14" s="9">
        <f t="shared" si="0"/>
        <v>0.25757575757575757</v>
      </c>
      <c r="F14" s="10">
        <f t="shared" si="2"/>
        <v>49</v>
      </c>
      <c r="G14" s="11">
        <f t="shared" si="1"/>
        <v>0.74242424242424243</v>
      </c>
      <c r="I14" s="12"/>
      <c r="J14" s="13"/>
      <c r="K14" s="14"/>
      <c r="L14" s="12"/>
      <c r="M14" s="14"/>
    </row>
    <row r="15" spans="1:13" ht="21.95" customHeight="1">
      <c r="A15" s="5" t="s">
        <v>21</v>
      </c>
      <c r="B15" s="6">
        <v>5.5</v>
      </c>
      <c r="C15" s="7">
        <v>121</v>
      </c>
      <c r="D15" s="7">
        <v>18</v>
      </c>
      <c r="E15" s="9">
        <f t="shared" si="0"/>
        <v>0.1487603305785124</v>
      </c>
      <c r="F15" s="10">
        <f t="shared" si="2"/>
        <v>103</v>
      </c>
      <c r="G15" s="11">
        <f t="shared" si="1"/>
        <v>0.85123966942148765</v>
      </c>
      <c r="I15" s="12"/>
      <c r="J15" s="13"/>
      <c r="K15" s="14"/>
      <c r="L15" s="12"/>
      <c r="M15" s="14"/>
    </row>
    <row r="16" spans="1:13" ht="21.95" customHeight="1">
      <c r="A16" s="5" t="s">
        <v>17</v>
      </c>
      <c r="B16" s="6">
        <v>4</v>
      </c>
      <c r="C16" s="7">
        <v>88</v>
      </c>
      <c r="D16" s="7">
        <v>13</v>
      </c>
      <c r="E16" s="9">
        <f t="shared" si="0"/>
        <v>0.14772727272727273</v>
      </c>
      <c r="F16" s="10">
        <f t="shared" si="2"/>
        <v>75</v>
      </c>
      <c r="G16" s="11">
        <f t="shared" si="1"/>
        <v>0.85227272727272729</v>
      </c>
      <c r="I16" s="12"/>
      <c r="J16" s="13"/>
      <c r="K16" s="14"/>
      <c r="L16" s="12"/>
      <c r="M16" s="14"/>
    </row>
    <row r="17" spans="1:13" ht="21.95" customHeight="1">
      <c r="A17" s="5" t="s">
        <v>18</v>
      </c>
      <c r="B17" s="6">
        <v>1</v>
      </c>
      <c r="C17" s="7">
        <v>22</v>
      </c>
      <c r="D17" s="7">
        <v>4</v>
      </c>
      <c r="E17" s="9">
        <f t="shared" si="0"/>
        <v>0.18181818181818182</v>
      </c>
      <c r="F17" s="10">
        <f t="shared" si="2"/>
        <v>18</v>
      </c>
      <c r="G17" s="11">
        <f t="shared" si="1"/>
        <v>0.81818181818181823</v>
      </c>
      <c r="I17" s="12"/>
      <c r="J17" s="13"/>
      <c r="K17" s="14"/>
      <c r="L17" s="12"/>
      <c r="M17" s="14"/>
    </row>
    <row r="18" spans="1:13" s="18" customFormat="1" ht="21.95" customHeight="1">
      <c r="A18" s="16" t="s">
        <v>19</v>
      </c>
      <c r="B18" s="17">
        <f>+(B6+B7+B8+B9+B10+B11+B12+B13+B14+B15+B16+B17)</f>
        <v>25</v>
      </c>
      <c r="C18" s="17">
        <f>SUM(C6:C17)</f>
        <v>550</v>
      </c>
      <c r="D18" s="17">
        <f>SUM(D6:D17)</f>
        <v>81</v>
      </c>
      <c r="E18" s="9">
        <f t="shared" si="0"/>
        <v>0.14727272727272728</v>
      </c>
      <c r="F18" s="10">
        <f t="shared" si="2"/>
        <v>469</v>
      </c>
      <c r="G18" s="11">
        <f t="shared" si="1"/>
        <v>0.85272727272727278</v>
      </c>
    </row>
    <row r="19" spans="1:13">
      <c r="A19" s="19"/>
      <c r="B19" s="19"/>
      <c r="C19" s="20"/>
      <c r="D19" s="20"/>
      <c r="E19" s="21"/>
      <c r="F19" s="20"/>
      <c r="G19" s="21"/>
    </row>
    <row r="20" spans="1:13">
      <c r="A20" s="19"/>
      <c r="B20" s="19"/>
      <c r="C20" s="22"/>
      <c r="D20" s="22"/>
      <c r="E20" s="23"/>
      <c r="F20" s="22"/>
      <c r="G20" s="23"/>
    </row>
    <row r="21" spans="1:13">
      <c r="A21" s="19"/>
      <c r="B21" s="19"/>
      <c r="C21" s="22"/>
      <c r="D21" s="22"/>
      <c r="E21" s="23"/>
      <c r="F21" s="22"/>
      <c r="G21" s="23"/>
    </row>
    <row r="22" spans="1:13">
      <c r="A22" s="19"/>
      <c r="B22" s="19"/>
      <c r="C22" s="22"/>
      <c r="D22" s="22"/>
      <c r="E22" s="23"/>
      <c r="F22" s="22"/>
      <c r="G22" s="23"/>
    </row>
    <row r="23" spans="1:13">
      <c r="A23" s="19"/>
      <c r="B23" s="19"/>
      <c r="C23" s="22"/>
      <c r="D23" s="22"/>
      <c r="E23" s="23"/>
      <c r="F23" s="22"/>
      <c r="G23" s="23"/>
    </row>
    <row r="24" spans="1:13">
      <c r="A24" s="19"/>
      <c r="B24" s="19"/>
      <c r="C24" s="22"/>
      <c r="D24" s="22"/>
      <c r="E24" s="23"/>
      <c r="F24" s="22"/>
      <c r="G24" s="23"/>
    </row>
    <row r="25" spans="1:13">
      <c r="A25" s="19"/>
      <c r="B25" s="19"/>
      <c r="C25" s="22"/>
      <c r="D25" s="22"/>
      <c r="E25" s="23"/>
      <c r="F25" s="22"/>
      <c r="G25" s="23"/>
    </row>
    <row r="26" spans="1:13">
      <c r="A26" s="19"/>
      <c r="B26" s="19"/>
      <c r="C26" s="22"/>
      <c r="D26" s="22"/>
      <c r="E26" s="23"/>
      <c r="F26" s="22"/>
      <c r="G26" s="23"/>
    </row>
    <row r="27" spans="1:13">
      <c r="A27" s="19"/>
      <c r="B27" s="19"/>
      <c r="C27" s="22"/>
      <c r="D27" s="22"/>
      <c r="E27" s="23"/>
      <c r="F27" s="22"/>
      <c r="G27" s="23"/>
    </row>
    <row r="28" spans="1:13">
      <c r="A28" s="19"/>
      <c r="B28" s="19"/>
      <c r="C28" s="22"/>
      <c r="D28" s="22"/>
      <c r="E28" s="23"/>
      <c r="F28" s="22"/>
      <c r="G28" s="23"/>
    </row>
    <row r="29" spans="1:13">
      <c r="A29" s="19"/>
      <c r="B29" s="19"/>
      <c r="C29" s="22"/>
      <c r="D29" s="22"/>
      <c r="E29" s="23"/>
      <c r="F29" s="22"/>
      <c r="G29" s="23"/>
    </row>
    <row r="30" spans="1:13">
      <c r="A30" s="19"/>
      <c r="B30" s="19"/>
      <c r="C30" s="22"/>
      <c r="D30" s="22"/>
      <c r="E30" s="23"/>
      <c r="F30" s="22"/>
      <c r="G30" s="23"/>
    </row>
    <row r="31" spans="1:13">
      <c r="C31" s="24"/>
      <c r="D31" s="24"/>
      <c r="E31" s="25"/>
      <c r="F31" s="24"/>
      <c r="G31" s="25"/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Luglio 2021</vt:lpstr>
      <vt:lpstr>Agosto 2021</vt:lpstr>
      <vt:lpstr>Settembre 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g.lionetto</dc:creator>
  <cp:lastModifiedBy>m.duca</cp:lastModifiedBy>
  <cp:lastPrinted>2020-12-30T12:32:59Z</cp:lastPrinted>
  <dcterms:created xsi:type="dcterms:W3CDTF">2020-01-21T11:09:58Z</dcterms:created>
  <dcterms:modified xsi:type="dcterms:W3CDTF">2022-03-09T13:01:25Z</dcterms:modified>
</cp:coreProperties>
</file>