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<sst xmlns="http://schemas.openxmlformats.org/spreadsheetml/2006/main" count="1115" uniqueCount="552">
  <si>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</si>
  <si>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</si>
  <si>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</si>
  <si>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</si>
  <si>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</si>
  <si>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</si>
  <si>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</si>
  <si>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</si>
  <si>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</si>
  <si>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</si>
  <si>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</si>
  <si>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</si>
  <si>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</si>
  <si>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</si>
  <si>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</si>
  <si>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</si>
  <si>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</si>
  <si>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</si>
  <si>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</si>
  <si>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</si>
  <si>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</si>
  <si>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</si>
  <si>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</si>
  <si>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</si>
  <si>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</si>
  <si>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</si>
  <si>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</si>
  <si>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</si>
  <si>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</si>
  <si>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</si>
  <si>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</si>
  <si>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</si>
  <si>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</si>
  <si>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</si>
  <si>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</si>
  <si>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</si>
  <si>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</si>
  <si>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</si>
  <si>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</si>
  <si>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</si>
  <si>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</si>
  <si>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</si>
  <si>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</si>
  <si>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</si>
  <si>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</si>
  <si>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</si>
  <si>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</si>
  <si>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</si>
  <si>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</si>
  <si>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</si>
  <si>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</si>
  <si>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</si>
  <si>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</si>
  <si>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</si>
  <si>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</si>
  <si>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</si>
  <si>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</si>
  <si>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</si>
  <si>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</si>
  <si>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</si>
  <si>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</si>
  <si>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</si>
  <si>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</si>
  <si>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</si>
  <si>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</si>
  <si>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</si>
  <si>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</si>
  <si>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</si>
  <si>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</si>
  <si>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</si>
  <si>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</si>
  <si>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</si>
  <si>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</si>
  <si>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</si>
  <si>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</si>
  <si>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</si>
  <si>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</si>
  <si>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</si>
  <si>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</si>
  <si>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</si>
  <si>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</si>
  <si>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</si>
  <si>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</si>
  <si>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</si>
  <si>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</si>
  <si>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</si>
  <si>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</si>
  <si>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</si>
  <si>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</si>
  <si>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</si>
  <si>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</si>
  <si>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</si>
  <si>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</si>
  <si>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</si>
  <si>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</si>
  <si>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</si>
  <si>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</si>
  <si>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</si>
  <si>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</si>
  <si>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</si>
  <si>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</si>
  <si>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</si>
  <si>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</si>
  <si>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</si>
  <si>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</si>
  <si>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</si>
  <si>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</si>
  <si>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</si>
  <si>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</si>
  <si>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</si>
  <si>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</si>
  <si>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</si>
  <si>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</si>
  <si>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</si>
  <si>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</si>
  <si>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</si>
  <si>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</si>
  <si>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</si>
  <si>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</si>
  <si>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</si>
  <si>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</si>
  <si>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</si>
  <si>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</si>
  <si>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</si>
  <si>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</si>
  <si>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</si>
  <si>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</si>
  <si>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</si>
  <si>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</si>
  <si>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</si>
  <si>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</si>
  <si>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</si>
  <si>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</si>
  <si>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</si>
  <si>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</si>
  <si>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</si>
  <si>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</si>
  <si>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</si>
  <si>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</si>
  <si>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</si>
  <si>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</si>
  <si>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</si>
  <si>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</si>
  <si>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</si>
  <si>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</si>
  <si>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</si>
  <si>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</si>
  <si>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</si>
  <si>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</si>
  <si>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</si>
  <si>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</si>
  <si>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</si>
  <si>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</si>
  <si>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</si>
  <si>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</si>
  <si>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</si>
  <si>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</si>
  <si>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</si>
  <si>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</si>
  <si>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</si>
  <si>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</si>
  <si>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</si>
  <si>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</si>
  <si>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</si>
  <si>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</si>
  <si>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</si>
  <si>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</si>
  <si>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</si>
  <si>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</si>
  <si>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</si>
  <si>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</si>
  <si>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</si>
  <si>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</si>
  <si>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</si>
  <si>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</si>
  <si>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</si>
  <si>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</si>
  <si>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</si>
  <si>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</si>
  <si>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</si>
  <si>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</si>
  <si>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</si>
  <si>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</si>
  <si>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</si>
  <si>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</si>
  <si>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</si>
  <si>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</si>
  <si>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</si>
  <si>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</si>
  <si>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</si>
  <si>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</si>
  <si>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</si>
  <si>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</si>
  <si>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</si>
  <si>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</si>
  <si>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</si>
  <si>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</si>
  <si>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</si>
  <si>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</si>
  <si>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</si>
  <si>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</si>
  <si>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</si>
  <si>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</si>
  <si>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</si>
  <si>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</si>
  <si>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</si>
  <si>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</si>
  <si>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</si>
  <si>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</si>
  <si>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</si>
  <si>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</si>
  <si>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</si>
  <si>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</si>
  <si>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</si>
  <si>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</si>
  <si>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</si>
  <si>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</si>
  <si>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</si>
  <si>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</si>
  <si>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</si>
  <si>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</si>
  <si>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</si>
  <si>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</si>
  <si>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</si>
  <si>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</si>
  <si>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</si>
  <si>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</si>
  <si>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</si>
  <si>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</si>
  <si>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</si>
  <si>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</si>
  <si>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</si>
  <si>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</si>
  <si>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</si>
  <si>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</si>
  <si>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</si>
  <si>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</si>
  <si>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</si>
  <si>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</si>
  <si>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</si>
  <si>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</si>
  <si>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</si>
  <si>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</si>
  <si>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</si>
  <si>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</si>
  <si>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</si>
  <si>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</si>
  <si>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</si>
  <si>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</si>
  <si>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</si>
  <si>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</si>
  <si>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</si>
  <si>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</si>
  <si>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</si>
  <si>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</si>
  <si>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</si>
  <si>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</si>
  <si>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</si>
  <si>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</si>
  <si>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</si>
  <si>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</si>
  <si>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</si>
  <si>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</si>
  <si>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</si>
  <si>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</si>
  <si>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</si>
  <si>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</si>
  <si>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</si>
  <si>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</si>
  <si>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</si>
  <si>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</si>
  <si>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</si>
  <si>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</si>
  <si>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</si>
  <si>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</si>
  <si>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</si>
  <si>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</si>
  <si>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</si>
  <si>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</si>
  <si>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</si>
  <si>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</si>
  <si>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</si>
  <si>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</si>
  <si>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</si>
  <si>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</si>
  <si>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</si>
  <si>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</si>
  <si>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</si>
  <si>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</si>
  <si>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</si>
  <si>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</si>
  <si>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</si>
  <si>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</si>
  <si>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</si>
  <si>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</si>
  <si>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</si>
  <si>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</si>
  <si>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</si>
  <si>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</si>
  <si>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</si>
  <si>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</si>
  <si>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</si>
  <si>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</si>
  <si>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</si>
  <si>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</si>
  <si>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</si>
  <si>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</si>
  <si>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</si>
  <si>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</si>
  <si>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</si>
  <si>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</si>
  <si>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</si>
  <si>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</si>
  <si>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</si>
  <si>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</si>
  <si>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</si>
  <si>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</si>
  <si>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</si>
  <si>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</si>
  <si>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</si>
  <si>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</si>
  <si>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</si>
  <si>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</si>
  <si>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</si>
  <si>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</si>
  <si>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</si>
  <si>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</si>
  <si>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</si>
  <si>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</si>
  <si>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</si>
  <si>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</si>
  <si>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</si>
  <si>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</si>
  <si>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</si>
  <si>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</si>
  <si>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</si>
  <si>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</si>
  <si>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</si>
  <si>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</si>
  <si>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</si>
  <si>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</si>
  <si>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</si>
  <si>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</si>
  <si>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</si>
  <si>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</si>
  <si>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</si>
  <si>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</si>
  <si>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</si>
  <si>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</si>
  <si>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</si>
  <si>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</si>
  <si>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</si>
  <si>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</si>
  <si>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</si>
  <si>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</si>
  <si>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</si>
  <si>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</si>
  <si>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</si>
  <si>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</si>
  <si>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</si>
  <si>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</si>
  <si>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</si>
  <si>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</si>
  <si>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</si>
  <si>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</si>
  <si>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</si>
  <si>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</si>
  <si>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</si>
  <si>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</si>
  <si>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</si>
  <si>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</si>
  <si>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</si>
  <si>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</si>
  <si>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</si>
  <si>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</si>
  <si>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</si>
  <si>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</si>
  <si>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</si>
  <si>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</si>
  <si>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</si>
  <si>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</si>
  <si>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</si>
  <si>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</si>
  <si>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</si>
  <si>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</si>
  <si>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</si>
  <si>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</si>
  <si>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</si>
  <si>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</si>
  <si>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</si>
  <si>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</si>
  <si>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</si>
  <si>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</si>
  <si>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</si>
  <si>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</si>
  <si>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</si>
  <si>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</si>
  <si>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</si>
  <si>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</si>
  <si>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</si>
  <si>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</si>
  <si>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</si>
  <si>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</si>
  <si>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</si>
  <si>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</si>
  <si>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</si>
  <si>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</si>
  <si>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</si>
  <si>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</si>
  <si>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</si>
  <si>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</si>
  <si>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</si>
  <si>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</si>
  <si>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</si>
  <si>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</si>
  <si>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</si>
  <si>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</si>
  <si>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</si>
  <si>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</si>
  <si>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</si>
  <si>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</si>
  <si>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</si>
  <si>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</si>
  <si>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</si>
  <si>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</si>
  <si>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</si>
  <si>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</si>
  <si>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</si>
  <si>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</si>
  <si>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</si>
  <si>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</si>
  <si>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</si>
  <si>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</si>
  <si>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</si>
  <si>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</si>
  <si>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</si>
  <si>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</si>
  <si>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</si>
  <si>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</si>
  <si>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</si>
  <si>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</si>
  <si>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</si>
  <si>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</si>
  <si>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</si>
  <si>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</si>
  <si>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</si>
  <si>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</si>
  <si>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</si>
  <si>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</si>
  <si>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</si>
  <si>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</si>
  <si>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</si>
  <si>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</si>
  <si>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</si>
  <si>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</si>
  <si>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</si>
  <si>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</si>
  <si>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</si>
  <si>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</si>
  <si>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</si>
  <si>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</si>
  <si>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</si>
  <si>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</si>
  <si>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</si>
  <si>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</si>
  <si>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</si>
  <si>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</si>
  <si>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</si>
  <si>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</si>
  <si>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</si>
  <si>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</si>
  <si>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</si>
  <si>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</si>
  <si>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</si>
  <si>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</si>
  <si>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</si>
  <si>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</si>
  <si>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</si>
  <si>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</si>
  <si>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</si>
  <si>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</si>
  <si>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</si>
  <si>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</si>
  <si>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</si>
  <si>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</si>
  <si>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</si>
  <si>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</si>
  <si>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</si>
  <si>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</si>
  <si>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</si>
  <si>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</si>
  <si>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</si>
  <si>
    <t>Progetto Ambiente Bacino di Lecce €. 10667,42</t>
  </si>
  <si>
    <t>MBM ambiente srl Nardò importo: 582,84</t>
  </si>
  <si>
    <t>Progetto Ambiente Prov. Lecce € 4384,93</t>
  </si>
  <si>
    <t>Liquidazione fatture mese di marzo 2013</t>
  </si>
  <si>
    <t>proposta det. N.206 del 08/05/2013</t>
  </si>
  <si>
    <t xml:space="preserve">Canoni  gennaio e febbraio 2013 diversi stabili comunali </t>
  </si>
  <si>
    <t>Mandato n. 1380</t>
  </si>
  <si>
    <t>Enel distribuzione spa</t>
  </si>
  <si>
    <t>Canoni periodici diversi stabili comunali - maggio/luglio 2013</t>
  </si>
  <si>
    <t>mandati n. 1384-1385-1386</t>
  </si>
  <si>
    <t>Fornitura manifesti "servizio raccolta RSU ed assimilati alla marina di Alliste"; "Libri di testo a.s. 2013/2014"</t>
  </si>
  <si>
    <t>Mandati n. 1389-1390-1391</t>
  </si>
  <si>
    <t>Enel Servizio Elettrico  spa</t>
  </si>
  <si>
    <t xml:space="preserve">Canoni  perodici diversi stabili comunali </t>
  </si>
  <si>
    <t>Mandati n. 1397-1398-1399</t>
  </si>
  <si>
    <t>mandato n. 1383-1401-1402-1403-1404</t>
  </si>
  <si>
    <t>GDF Suez Energie energie spa</t>
  </si>
  <si>
    <t>Fornitura gas Biblioteca comunale</t>
  </si>
  <si>
    <t>Mandato n. 1400</t>
  </si>
  <si>
    <t>Centro Factoring spa</t>
  </si>
  <si>
    <t>Fatt. II bimestre telecom</t>
  </si>
  <si>
    <t>Mandati n. 1405-1406</t>
  </si>
  <si>
    <t xml:space="preserve">Studio Decam </t>
  </si>
  <si>
    <t>Certificato prevenzione incendi</t>
  </si>
  <si>
    <t xml:space="preserve">Pagamento fatture </t>
  </si>
  <si>
    <t>Det. N. 115 del 02/09/2010</t>
  </si>
  <si>
    <t>Fornitura manifesti relativi al "Canto delle Cicale 2013"</t>
  </si>
  <si>
    <t>Prop. Det. N. 350 del 05/08/2013</t>
  </si>
  <si>
    <t>Acquisto banchi monoposto  sedie per alunni</t>
  </si>
  <si>
    <t>Prop. Det. N. 103 del 21/2/2013</t>
  </si>
  <si>
    <t>Gianfreda Pasquale</t>
  </si>
  <si>
    <t>Fatture telecom</t>
  </si>
  <si>
    <t>Mandati n. 1413-1414-1415</t>
  </si>
  <si>
    <t>liquidazione contributo mesi giugno - luglio - agosto 2013</t>
  </si>
  <si>
    <t>proposta det. N. 231del 24/5/2013</t>
  </si>
  <si>
    <t>Det. Settore n.118 del 04/03/2013</t>
  </si>
  <si>
    <t>F.lli Fersini snc</t>
  </si>
  <si>
    <t>Manutenzione straord. Strade Alliste e Felline</t>
  </si>
  <si>
    <t>Prop. Det. N. 404 del 12/09/2013</t>
  </si>
  <si>
    <t>SRRFNN60H27L074Y</t>
  </si>
  <si>
    <t>Lavori impianto idrico cimitero</t>
  </si>
  <si>
    <t>pagamento fatture 2012</t>
  </si>
  <si>
    <t>FRRLCU61T14A208I</t>
  </si>
  <si>
    <t>Ditta Meridional scavi snc</t>
  </si>
  <si>
    <t>Interventi manutenzione straordinaria campo sportivo</t>
  </si>
  <si>
    <t>servizio igiene ambientale - giugno</t>
  </si>
  <si>
    <t>Det. N. 326 del 16/7/2013</t>
  </si>
  <si>
    <t xml:space="preserve"> mandati n. 1539-1540</t>
  </si>
  <si>
    <t>Pulizia litorali 2013</t>
  </si>
  <si>
    <t>Determina n. 368 del 08/08/2013</t>
  </si>
  <si>
    <t>Ordinativi III trimestre 2013</t>
  </si>
  <si>
    <t>Proposta  Det. Settore N. 432 del 03/10/2013</t>
  </si>
  <si>
    <t>Affidamento familiare minore</t>
  </si>
  <si>
    <t>aiuto economico settembre 2013</t>
  </si>
  <si>
    <t>Prop. determ. N. 463 del 17/10/2013</t>
  </si>
  <si>
    <t>Det. N.278 del 25/06/2013</t>
  </si>
  <si>
    <t>R.V. e L.P.</t>
  </si>
  <si>
    <t>C.V.</t>
  </si>
  <si>
    <t>aiuto economico 3° trimestre 2013</t>
  </si>
  <si>
    <t>determ. N.460 del 17/10/2013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</si>
</sst>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PageLayoutView="0" workbookViewId="0" topLeftCell="A201">
      <selection activeCell="K207" sqref="K207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10.00390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6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1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18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18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19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28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9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18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29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19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2"/>
      <c r="B97" s="32"/>
      <c r="C97" s="12"/>
      <c r="D97" s="1" t="s">
        <v>297</v>
      </c>
      <c r="E97" s="1">
        <v>2661010732</v>
      </c>
      <c r="F97" s="18"/>
      <c r="G97" s="12"/>
      <c r="H97" s="12"/>
      <c r="I97" s="12"/>
      <c r="J97" s="12"/>
      <c r="K97" s="12"/>
    </row>
    <row r="98" spans="1:11" ht="36">
      <c r="A98" s="13"/>
      <c r="B98" s="33"/>
      <c r="C98" s="13"/>
      <c r="D98" s="1" t="s">
        <v>298</v>
      </c>
      <c r="E98" s="1">
        <v>3645690755</v>
      </c>
      <c r="F98" s="19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6">
        <v>41452</v>
      </c>
      <c r="C108" s="20">
        <v>2</v>
      </c>
      <c r="D108" s="20" t="s">
        <v>328</v>
      </c>
      <c r="E108" s="20">
        <v>3707400754</v>
      </c>
      <c r="F108" s="22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3"/>
      <c r="B109" s="27"/>
      <c r="C109" s="21"/>
      <c r="D109" s="21"/>
      <c r="E109" s="21"/>
      <c r="F109" s="23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24">
        <v>90</v>
      </c>
      <c r="B114" s="26">
        <v>41453</v>
      </c>
      <c r="C114" s="20">
        <v>2</v>
      </c>
      <c r="D114" s="20" t="s">
        <v>328</v>
      </c>
      <c r="E114" s="20">
        <v>3707400754</v>
      </c>
      <c r="F114" s="22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25"/>
      <c r="B115" s="27"/>
      <c r="C115" s="21"/>
      <c r="D115" s="21"/>
      <c r="E115" s="21"/>
      <c r="F115" s="23"/>
      <c r="G115" s="21"/>
      <c r="H115" s="21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2"/>
      <c r="B124" s="15"/>
      <c r="C124" s="12"/>
      <c r="D124" s="1" t="s">
        <v>188</v>
      </c>
      <c r="E124" s="1">
        <v>3645690755</v>
      </c>
      <c r="F124" s="18"/>
      <c r="G124" s="12"/>
      <c r="H124" s="12"/>
      <c r="I124" s="12"/>
      <c r="J124" s="12"/>
      <c r="K124" s="12"/>
    </row>
    <row r="125" spans="1:11" ht="36">
      <c r="A125" s="13"/>
      <c r="B125" s="16"/>
      <c r="C125" s="13"/>
      <c r="D125" s="1" t="s">
        <v>189</v>
      </c>
      <c r="E125" s="1">
        <v>2661010732</v>
      </c>
      <c r="F125" s="19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2"/>
      <c r="B165" s="15"/>
      <c r="C165" s="12"/>
      <c r="D165" s="1" t="s">
        <v>480</v>
      </c>
      <c r="E165" s="1">
        <v>3645690755</v>
      </c>
      <c r="F165" s="18"/>
      <c r="G165" s="12"/>
      <c r="H165" s="12"/>
      <c r="I165" s="12"/>
      <c r="J165" s="12"/>
      <c r="K165" s="12"/>
    </row>
    <row r="166" spans="1:11" ht="36">
      <c r="A166" s="13"/>
      <c r="B166" s="16"/>
      <c r="C166" s="13"/>
      <c r="D166" s="1" t="s">
        <v>481</v>
      </c>
      <c r="E166" s="1">
        <v>2661010732</v>
      </c>
      <c r="F166" s="19"/>
      <c r="G166" s="13"/>
      <c r="H166" s="13"/>
      <c r="I166" s="13"/>
      <c r="J166" s="13"/>
      <c r="K166" s="13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2"/>
      <c r="B168" s="15"/>
      <c r="C168" s="12"/>
      <c r="D168" s="1" t="s">
        <v>466</v>
      </c>
      <c r="E168" s="1">
        <v>3645690755</v>
      </c>
      <c r="F168" s="18"/>
      <c r="G168" s="12"/>
      <c r="H168" s="12"/>
      <c r="I168" s="12"/>
      <c r="J168" s="12"/>
      <c r="K168" s="12"/>
    </row>
    <row r="169" spans="1:11" ht="36">
      <c r="A169" s="13"/>
      <c r="B169" s="16"/>
      <c r="C169" s="13"/>
      <c r="D169" s="1" t="s">
        <v>467</v>
      </c>
      <c r="E169" s="1">
        <v>2661010732</v>
      </c>
      <c r="F169" s="19"/>
      <c r="G169" s="13"/>
      <c r="H169" s="13"/>
      <c r="I169" s="13"/>
      <c r="J169" s="13"/>
      <c r="K169" s="13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2"/>
      <c r="B171" s="15"/>
      <c r="C171" s="12"/>
      <c r="D171" s="1" t="s">
        <v>472</v>
      </c>
      <c r="E171" s="1">
        <v>3645690755</v>
      </c>
      <c r="F171" s="18"/>
      <c r="G171" s="12"/>
      <c r="H171" s="12"/>
      <c r="I171" s="12"/>
      <c r="J171" s="12"/>
      <c r="K171" s="12"/>
    </row>
    <row r="172" spans="1:11" ht="36">
      <c r="A172" s="13"/>
      <c r="B172" s="16"/>
      <c r="C172" s="13"/>
      <c r="D172" s="1" t="s">
        <v>473</v>
      </c>
      <c r="E172" s="1">
        <v>2661010732</v>
      </c>
      <c r="F172" s="19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spans="1:11" ht="36">
      <c r="A178" s="11">
        <v>145</v>
      </c>
      <c r="B178" s="14">
        <v>41523</v>
      </c>
      <c r="C178" s="11">
        <v>2</v>
      </c>
      <c r="D178" s="1" t="s">
        <v>492</v>
      </c>
      <c r="E178" s="1">
        <v>2648840730</v>
      </c>
      <c r="F178" s="17">
        <f>10182.15+485.27+582.84+4384.93</f>
        <v>15635.19</v>
      </c>
      <c r="G178" s="11" t="s">
        <v>191</v>
      </c>
      <c r="H178" s="11" t="s">
        <v>495</v>
      </c>
      <c r="I178" s="11" t="s">
        <v>39</v>
      </c>
      <c r="J178" s="11" t="s">
        <v>77</v>
      </c>
      <c r="K178" s="11" t="s">
        <v>496</v>
      </c>
    </row>
    <row r="179" spans="1:11" ht="36">
      <c r="A179" s="12"/>
      <c r="B179" s="15"/>
      <c r="C179" s="12"/>
      <c r="D179" s="1" t="s">
        <v>493</v>
      </c>
      <c r="E179" s="1">
        <v>3645690755</v>
      </c>
      <c r="F179" s="18"/>
      <c r="G179" s="12"/>
      <c r="H179" s="12"/>
      <c r="I179" s="12"/>
      <c r="J179" s="12"/>
      <c r="K179" s="12"/>
    </row>
    <row r="180" spans="1:11" ht="36">
      <c r="A180" s="13"/>
      <c r="B180" s="16"/>
      <c r="C180" s="13"/>
      <c r="D180" s="1" t="s">
        <v>494</v>
      </c>
      <c r="E180" s="1">
        <v>2661010732</v>
      </c>
      <c r="F180" s="19"/>
      <c r="G180" s="13"/>
      <c r="H180" s="13"/>
      <c r="I180" s="13"/>
      <c r="J180" s="13"/>
      <c r="K180" s="13"/>
    </row>
    <row r="181" spans="1:11" ht="31.5" customHeight="1">
      <c r="A181" s="1">
        <f>145+1</f>
        <v>146</v>
      </c>
      <c r="B181" s="3">
        <v>41526</v>
      </c>
      <c r="C181" s="1">
        <v>2</v>
      </c>
      <c r="D181" s="1" t="s">
        <v>144</v>
      </c>
      <c r="E181" s="1">
        <v>6655971007</v>
      </c>
      <c r="F181" s="6">
        <v>46081.88</v>
      </c>
      <c r="G181" s="1" t="s">
        <v>497</v>
      </c>
      <c r="H181" s="1" t="s">
        <v>198</v>
      </c>
      <c r="I181" s="1" t="s">
        <v>60</v>
      </c>
      <c r="J181" s="1" t="s">
        <v>61</v>
      </c>
      <c r="K181" s="1" t="s">
        <v>498</v>
      </c>
    </row>
    <row r="182" spans="1:11" ht="30" customHeight="1">
      <c r="A182" s="1">
        <f>+A181+1</f>
        <v>147</v>
      </c>
      <c r="B182" s="3">
        <v>41526</v>
      </c>
      <c r="C182" s="1">
        <v>2</v>
      </c>
      <c r="D182" s="1" t="s">
        <v>412</v>
      </c>
      <c r="E182" s="1">
        <v>347000721</v>
      </c>
      <c r="F182" s="6">
        <f>431.37+1156.36+240.28+648.25+1454.91</f>
        <v>3931.17</v>
      </c>
      <c r="G182" s="1" t="s">
        <v>416</v>
      </c>
      <c r="H182" s="1" t="s">
        <v>198</v>
      </c>
      <c r="I182" s="1" t="s">
        <v>60</v>
      </c>
      <c r="J182" s="1" t="s">
        <v>61</v>
      </c>
      <c r="K182" s="1" t="s">
        <v>507</v>
      </c>
    </row>
    <row r="183" spans="1:11" ht="30" customHeight="1">
      <c r="A183" s="1">
        <f>+A182+1</f>
        <v>148</v>
      </c>
      <c r="B183" s="3">
        <v>41526</v>
      </c>
      <c r="C183" s="1">
        <v>2</v>
      </c>
      <c r="D183" s="1" t="s">
        <v>499</v>
      </c>
      <c r="E183" s="1"/>
      <c r="F183" s="6">
        <f>3445.4+199.36+209.97</f>
        <v>3854.73</v>
      </c>
      <c r="G183" s="1" t="s">
        <v>500</v>
      </c>
      <c r="H183" s="1" t="s">
        <v>198</v>
      </c>
      <c r="I183" s="1" t="s">
        <v>60</v>
      </c>
      <c r="J183" s="1" t="s">
        <v>61</v>
      </c>
      <c r="K183" s="1" t="s">
        <v>501</v>
      </c>
    </row>
    <row r="184" spans="1:11" ht="49.5" customHeight="1">
      <c r="A184" s="1">
        <v>149</v>
      </c>
      <c r="B184" s="3">
        <v>41526</v>
      </c>
      <c r="C184" s="1">
        <v>2</v>
      </c>
      <c r="D184" s="1" t="s">
        <v>179</v>
      </c>
      <c r="E184" s="1">
        <v>1970820757</v>
      </c>
      <c r="F184" s="6">
        <f>60+90.75+77</f>
        <v>227.75</v>
      </c>
      <c r="G184" s="1" t="s">
        <v>502</v>
      </c>
      <c r="H184" s="1" t="s">
        <v>198</v>
      </c>
      <c r="I184" s="1" t="s">
        <v>26</v>
      </c>
      <c r="J184" s="1" t="s">
        <v>13</v>
      </c>
      <c r="K184" s="1" t="s">
        <v>503</v>
      </c>
    </row>
    <row r="185" spans="1:11" ht="31.5" customHeight="1">
      <c r="A185" s="1">
        <v>150</v>
      </c>
      <c r="B185" s="3">
        <v>41526</v>
      </c>
      <c r="C185" s="1">
        <v>2</v>
      </c>
      <c r="D185" s="1" t="s">
        <v>504</v>
      </c>
      <c r="E185" s="1">
        <v>963395100</v>
      </c>
      <c r="F185" s="6">
        <f>1154.17+2540.83+3027.8</f>
        <v>6722.8</v>
      </c>
      <c r="G185" s="1" t="s">
        <v>505</v>
      </c>
      <c r="H185" s="1" t="s">
        <v>198</v>
      </c>
      <c r="I185" s="1" t="s">
        <v>60</v>
      </c>
      <c r="J185" s="1" t="s">
        <v>61</v>
      </c>
      <c r="K185" s="1" t="s">
        <v>506</v>
      </c>
    </row>
    <row r="186" spans="1:11" ht="49.5" customHeight="1">
      <c r="A186" s="1">
        <f aca="true" t="shared" si="1" ref="A186:A192">+A185+1</f>
        <v>151</v>
      </c>
      <c r="B186" s="3">
        <v>41526</v>
      </c>
      <c r="C186" s="1">
        <v>2</v>
      </c>
      <c r="D186" s="1" t="s">
        <v>508</v>
      </c>
      <c r="E186" s="1">
        <v>13422890155</v>
      </c>
      <c r="F186" s="6">
        <v>291.18</v>
      </c>
      <c r="G186" s="1" t="s">
        <v>509</v>
      </c>
      <c r="H186" s="1" t="s">
        <v>198</v>
      </c>
      <c r="I186" s="1" t="s">
        <v>26</v>
      </c>
      <c r="J186" s="1" t="s">
        <v>13</v>
      </c>
      <c r="K186" s="1" t="s">
        <v>510</v>
      </c>
    </row>
    <row r="187" spans="1:11" ht="31.5" customHeight="1">
      <c r="A187" s="1">
        <f t="shared" si="1"/>
        <v>152</v>
      </c>
      <c r="B187" s="3">
        <v>41526</v>
      </c>
      <c r="C187" s="1">
        <v>2</v>
      </c>
      <c r="D187" s="1" t="s">
        <v>511</v>
      </c>
      <c r="E187" s="1">
        <v>3069140485</v>
      </c>
      <c r="F187" s="6">
        <f>2007+895.5</f>
        <v>2902.5</v>
      </c>
      <c r="G187" s="1" t="s">
        <v>512</v>
      </c>
      <c r="H187" s="1" t="s">
        <v>198</v>
      </c>
      <c r="I187" s="1" t="s">
        <v>60</v>
      </c>
      <c r="J187" s="1" t="s">
        <v>61</v>
      </c>
      <c r="K187" s="1" t="s">
        <v>513</v>
      </c>
    </row>
    <row r="188" spans="1:11" ht="51.75" customHeight="1">
      <c r="A188" s="1">
        <f t="shared" si="1"/>
        <v>153</v>
      </c>
      <c r="B188" s="3">
        <v>41526</v>
      </c>
      <c r="C188" s="1">
        <v>2</v>
      </c>
      <c r="D188" s="1" t="s">
        <v>514</v>
      </c>
      <c r="E188" s="1">
        <v>4037090752</v>
      </c>
      <c r="F188" s="6">
        <v>15912</v>
      </c>
      <c r="G188" s="1" t="s">
        <v>515</v>
      </c>
      <c r="H188" s="1" t="s">
        <v>516</v>
      </c>
      <c r="I188" s="1" t="s">
        <v>31</v>
      </c>
      <c r="J188" s="1" t="s">
        <v>32</v>
      </c>
      <c r="K188" s="1" t="s">
        <v>517</v>
      </c>
    </row>
    <row r="189" spans="1:11" ht="49.5" customHeight="1">
      <c r="A189" s="1">
        <f t="shared" si="1"/>
        <v>154</v>
      </c>
      <c r="B189" s="3">
        <v>41527</v>
      </c>
      <c r="C189" s="1">
        <v>2</v>
      </c>
      <c r="D189" s="1" t="s">
        <v>179</v>
      </c>
      <c r="E189" s="1">
        <v>1970820757</v>
      </c>
      <c r="F189" s="6">
        <v>877.25</v>
      </c>
      <c r="G189" s="1" t="s">
        <v>518</v>
      </c>
      <c r="H189" s="1" t="s">
        <v>109</v>
      </c>
      <c r="I189" s="1" t="s">
        <v>26</v>
      </c>
      <c r="J189" s="1" t="s">
        <v>13</v>
      </c>
      <c r="K189" s="1" t="s">
        <v>519</v>
      </c>
    </row>
    <row r="190" spans="1:11" ht="48">
      <c r="A190" s="1">
        <f t="shared" si="1"/>
        <v>155</v>
      </c>
      <c r="B190" s="3">
        <v>41527</v>
      </c>
      <c r="C190" s="1">
        <v>2</v>
      </c>
      <c r="D190" s="1" t="s">
        <v>121</v>
      </c>
      <c r="E190" s="1">
        <v>1968930758</v>
      </c>
      <c r="F190" s="6">
        <v>380</v>
      </c>
      <c r="G190" s="1" t="s">
        <v>520</v>
      </c>
      <c r="H190" s="1" t="s">
        <v>109</v>
      </c>
      <c r="I190" s="1" t="s">
        <v>31</v>
      </c>
      <c r="J190" s="1" t="s">
        <v>32</v>
      </c>
      <c r="K190" s="1" t="s">
        <v>521</v>
      </c>
    </row>
    <row r="191" spans="1:11" ht="48">
      <c r="A191" s="1">
        <f t="shared" si="1"/>
        <v>156</v>
      </c>
      <c r="B191" s="3">
        <v>41527</v>
      </c>
      <c r="C191" s="1">
        <v>2</v>
      </c>
      <c r="D191" s="1" t="s">
        <v>522</v>
      </c>
      <c r="E191" s="1"/>
      <c r="F191" s="6">
        <v>3117.12</v>
      </c>
      <c r="G191" s="1" t="s">
        <v>520</v>
      </c>
      <c r="H191" s="1" t="s">
        <v>109</v>
      </c>
      <c r="I191" s="1" t="s">
        <v>31</v>
      </c>
      <c r="J191" s="1" t="s">
        <v>32</v>
      </c>
      <c r="K191" s="1" t="s">
        <v>521</v>
      </c>
    </row>
    <row r="192" spans="1:11" ht="31.5" customHeight="1">
      <c r="A192" s="1">
        <f t="shared" si="1"/>
        <v>157</v>
      </c>
      <c r="B192" s="3">
        <v>41527</v>
      </c>
      <c r="C192" s="1">
        <v>2</v>
      </c>
      <c r="D192" s="1" t="s">
        <v>511</v>
      </c>
      <c r="E192" s="1">
        <v>3069140485</v>
      </c>
      <c r="F192" s="6">
        <f>2199.5+1412+2483+1127</f>
        <v>7221.5</v>
      </c>
      <c r="G192" s="1" t="s">
        <v>523</v>
      </c>
      <c r="H192" s="1" t="s">
        <v>198</v>
      </c>
      <c r="I192" s="1" t="s">
        <v>60</v>
      </c>
      <c r="J192" s="1" t="s">
        <v>61</v>
      </c>
      <c r="K192" s="1" t="s">
        <v>524</v>
      </c>
    </row>
    <row r="193" spans="1:11" ht="36">
      <c r="A193" s="1">
        <f aca="true" t="shared" si="2" ref="A193:A198">+A192+1</f>
        <v>158</v>
      </c>
      <c r="B193" s="3">
        <v>41527</v>
      </c>
      <c r="C193" s="1">
        <v>2</v>
      </c>
      <c r="D193" s="1" t="s">
        <v>227</v>
      </c>
      <c r="E193" s="1">
        <v>90038470754</v>
      </c>
      <c r="F193" s="6">
        <f>2700+250</f>
        <v>2950</v>
      </c>
      <c r="G193" s="1" t="s">
        <v>229</v>
      </c>
      <c r="H193" s="1" t="s">
        <v>525</v>
      </c>
      <c r="I193" s="1" t="s">
        <v>39</v>
      </c>
      <c r="J193" s="1" t="s">
        <v>77</v>
      </c>
      <c r="K193" s="1" t="s">
        <v>526</v>
      </c>
    </row>
    <row r="194" spans="1:11" ht="36">
      <c r="A194" s="1">
        <f t="shared" si="2"/>
        <v>159</v>
      </c>
      <c r="B194" s="3">
        <v>41535</v>
      </c>
      <c r="C194" s="1">
        <v>2</v>
      </c>
      <c r="D194" s="1" t="s">
        <v>104</v>
      </c>
      <c r="E194" s="1">
        <v>3610040754</v>
      </c>
      <c r="F194" s="6">
        <v>8060</v>
      </c>
      <c r="G194" s="1" t="s">
        <v>105</v>
      </c>
      <c r="H194" s="1" t="s">
        <v>38</v>
      </c>
      <c r="I194" s="1" t="s">
        <v>26</v>
      </c>
      <c r="J194" s="1" t="s">
        <v>13</v>
      </c>
      <c r="K194" s="1" t="s">
        <v>527</v>
      </c>
    </row>
    <row r="195" spans="1:11" ht="48">
      <c r="A195" s="1">
        <f t="shared" si="2"/>
        <v>160</v>
      </c>
      <c r="B195" s="3">
        <v>41535</v>
      </c>
      <c r="C195" s="1">
        <v>2</v>
      </c>
      <c r="D195" s="1" t="s">
        <v>528</v>
      </c>
      <c r="E195" s="1">
        <v>3255690756</v>
      </c>
      <c r="F195" s="6">
        <v>24042.56</v>
      </c>
      <c r="G195" s="1" t="s">
        <v>529</v>
      </c>
      <c r="H195" s="1" t="s">
        <v>109</v>
      </c>
      <c r="I195" s="1" t="s">
        <v>31</v>
      </c>
      <c r="J195" s="1" t="s">
        <v>32</v>
      </c>
      <c r="K195" s="1" t="s">
        <v>530</v>
      </c>
    </row>
    <row r="196" spans="1:11" ht="48">
      <c r="A196" s="1">
        <f t="shared" si="2"/>
        <v>161</v>
      </c>
      <c r="B196" s="3">
        <v>41535</v>
      </c>
      <c r="C196" s="1">
        <v>2</v>
      </c>
      <c r="D196" s="1" t="s">
        <v>128</v>
      </c>
      <c r="E196" s="1" t="s">
        <v>531</v>
      </c>
      <c r="F196" s="6">
        <v>5808</v>
      </c>
      <c r="G196" s="1" t="s">
        <v>532</v>
      </c>
      <c r="H196" s="1" t="s">
        <v>533</v>
      </c>
      <c r="I196" s="1" t="s">
        <v>31</v>
      </c>
      <c r="J196" s="1" t="s">
        <v>32</v>
      </c>
      <c r="K196" s="1" t="s">
        <v>530</v>
      </c>
    </row>
    <row r="197" spans="1:11" ht="48">
      <c r="A197" s="1">
        <f t="shared" si="2"/>
        <v>162</v>
      </c>
      <c r="B197" s="3">
        <v>41535</v>
      </c>
      <c r="C197" s="1">
        <v>2</v>
      </c>
      <c r="D197" s="1" t="s">
        <v>79</v>
      </c>
      <c r="E197" s="1" t="s">
        <v>534</v>
      </c>
      <c r="F197" s="6">
        <v>33000</v>
      </c>
      <c r="G197" s="1" t="s">
        <v>80</v>
      </c>
      <c r="H197" s="1" t="s">
        <v>38</v>
      </c>
      <c r="I197" s="1" t="s">
        <v>31</v>
      </c>
      <c r="J197" s="1" t="s">
        <v>32</v>
      </c>
      <c r="K197" s="1" t="s">
        <v>530</v>
      </c>
    </row>
    <row r="198" spans="1:11" ht="48">
      <c r="A198" s="1">
        <f t="shared" si="2"/>
        <v>163</v>
      </c>
      <c r="B198" s="3">
        <v>41535</v>
      </c>
      <c r="C198" s="1">
        <v>2</v>
      </c>
      <c r="D198" s="1" t="s">
        <v>535</v>
      </c>
      <c r="E198" s="1">
        <v>3222090759</v>
      </c>
      <c r="F198" s="6">
        <v>15840</v>
      </c>
      <c r="G198" s="1" t="s">
        <v>536</v>
      </c>
      <c r="H198" s="1" t="s">
        <v>38</v>
      </c>
      <c r="I198" s="1" t="s">
        <v>31</v>
      </c>
      <c r="J198" s="1" t="s">
        <v>32</v>
      </c>
      <c r="K198" s="1" t="s">
        <v>530</v>
      </c>
    </row>
    <row r="199" spans="1:11" ht="30.75" customHeight="1">
      <c r="A199" s="1">
        <f aca="true" t="shared" si="3" ref="A199:A205">+A198+1</f>
        <v>164</v>
      </c>
      <c r="B199" s="3">
        <v>41547</v>
      </c>
      <c r="C199" s="1">
        <v>2</v>
      </c>
      <c r="D199" s="1" t="s">
        <v>36</v>
      </c>
      <c r="E199" s="1">
        <v>2431340757</v>
      </c>
      <c r="F199" s="6">
        <v>45712.3</v>
      </c>
      <c r="G199" s="1" t="s">
        <v>537</v>
      </c>
      <c r="H199" s="1" t="s">
        <v>109</v>
      </c>
      <c r="I199" s="1" t="s">
        <v>39</v>
      </c>
      <c r="J199" s="1" t="s">
        <v>77</v>
      </c>
      <c r="K199" s="1" t="s">
        <v>538</v>
      </c>
    </row>
    <row r="200" spans="1:11" ht="39" customHeight="1">
      <c r="A200" s="1">
        <f t="shared" si="3"/>
        <v>165</v>
      </c>
      <c r="B200" s="3">
        <v>41547</v>
      </c>
      <c r="C200" s="1">
        <v>2</v>
      </c>
      <c r="D200" s="1" t="s">
        <v>238</v>
      </c>
      <c r="E200" s="1">
        <v>1440680757</v>
      </c>
      <c r="F200" s="6">
        <f>200+992.5</f>
        <v>1192.5</v>
      </c>
      <c r="G200" s="1" t="s">
        <v>239</v>
      </c>
      <c r="H200" s="1" t="s">
        <v>109</v>
      </c>
      <c r="I200" s="1" t="s">
        <v>119</v>
      </c>
      <c r="J200" s="1" t="s">
        <v>72</v>
      </c>
      <c r="K200" s="1" t="s">
        <v>539</v>
      </c>
    </row>
    <row r="201" spans="1:11" ht="36">
      <c r="A201" s="1">
        <f t="shared" si="3"/>
        <v>166</v>
      </c>
      <c r="B201" s="3">
        <v>41549</v>
      </c>
      <c r="C201" s="1">
        <v>2</v>
      </c>
      <c r="D201" s="1" t="s">
        <v>93</v>
      </c>
      <c r="E201" s="1">
        <v>90038470754</v>
      </c>
      <c r="F201" s="6">
        <v>750</v>
      </c>
      <c r="G201" s="1" t="s">
        <v>540</v>
      </c>
      <c r="H201" s="1" t="s">
        <v>59</v>
      </c>
      <c r="I201" s="1" t="s">
        <v>39</v>
      </c>
      <c r="J201" s="1" t="s">
        <v>77</v>
      </c>
      <c r="K201" s="1" t="s">
        <v>541</v>
      </c>
    </row>
    <row r="202" spans="1:11" ht="36">
      <c r="A202" s="1">
        <f t="shared" si="3"/>
        <v>167</v>
      </c>
      <c r="B202" s="3">
        <v>41564</v>
      </c>
      <c r="C202" s="1">
        <v>2</v>
      </c>
      <c r="D202" s="1" t="s">
        <v>104</v>
      </c>
      <c r="E202" s="1">
        <v>3610040754</v>
      </c>
      <c r="F202" s="6">
        <v>7800</v>
      </c>
      <c r="G202" s="1" t="s">
        <v>105</v>
      </c>
      <c r="H202" s="1" t="s">
        <v>38</v>
      </c>
      <c r="I202" s="1" t="s">
        <v>26</v>
      </c>
      <c r="J202" s="1" t="s">
        <v>13</v>
      </c>
      <c r="K202" s="1" t="s">
        <v>527</v>
      </c>
    </row>
    <row r="203" spans="1:11" ht="66.75" customHeight="1">
      <c r="A203" s="1">
        <f t="shared" si="3"/>
        <v>168</v>
      </c>
      <c r="B203" s="3">
        <v>41565</v>
      </c>
      <c r="C203" s="1">
        <v>2</v>
      </c>
      <c r="D203" s="1" t="s">
        <v>399</v>
      </c>
      <c r="E203" s="1"/>
      <c r="F203" s="6">
        <f>25.22+84.7+9.32+90.8+224.05+32.1+15.6+200+30+352.55+332.16+101.25</f>
        <v>1497.7500000000002</v>
      </c>
      <c r="G203" s="1" t="s">
        <v>542</v>
      </c>
      <c r="H203" s="1" t="s">
        <v>401</v>
      </c>
      <c r="I203" s="1" t="s">
        <v>60</v>
      </c>
      <c r="J203" s="1" t="s">
        <v>61</v>
      </c>
      <c r="K203" s="1" t="s">
        <v>543</v>
      </c>
    </row>
    <row r="204" spans="1:11" ht="53.25" customHeight="1">
      <c r="A204" s="1">
        <f t="shared" si="3"/>
        <v>169</v>
      </c>
      <c r="B204" s="3">
        <v>41570</v>
      </c>
      <c r="C204" s="1">
        <v>2</v>
      </c>
      <c r="D204" s="1" t="s">
        <v>265</v>
      </c>
      <c r="E204" s="1">
        <v>2629020757</v>
      </c>
      <c r="F204" s="6">
        <v>3337.94</v>
      </c>
      <c r="G204" s="1" t="s">
        <v>410</v>
      </c>
      <c r="H204" s="1" t="s">
        <v>266</v>
      </c>
      <c r="I204" s="1" t="s">
        <v>31</v>
      </c>
      <c r="J204" s="1" t="s">
        <v>32</v>
      </c>
      <c r="K204" s="1" t="s">
        <v>547</v>
      </c>
    </row>
    <row r="205" spans="1:11" ht="36.75" customHeight="1">
      <c r="A205" s="1">
        <f t="shared" si="3"/>
        <v>170</v>
      </c>
      <c r="B205" s="3">
        <v>41571</v>
      </c>
      <c r="C205" s="1">
        <v>3</v>
      </c>
      <c r="D205" s="1" t="s">
        <v>548</v>
      </c>
      <c r="E205" s="1"/>
      <c r="F205" s="6">
        <v>317</v>
      </c>
      <c r="G205" s="1" t="s">
        <v>544</v>
      </c>
      <c r="H205" s="1" t="s">
        <v>545</v>
      </c>
      <c r="I205" s="1" t="s">
        <v>26</v>
      </c>
      <c r="J205" s="1" t="s">
        <v>13</v>
      </c>
      <c r="K205" s="1" t="s">
        <v>546</v>
      </c>
    </row>
    <row r="206" spans="1:11" ht="33.75" customHeight="1">
      <c r="A206" s="1">
        <f>+A205+1</f>
        <v>171</v>
      </c>
      <c r="B206" s="3">
        <v>41575</v>
      </c>
      <c r="C206" s="1">
        <v>3</v>
      </c>
      <c r="D206" s="1" t="s">
        <v>549</v>
      </c>
      <c r="E206" s="1"/>
      <c r="F206" s="6">
        <v>2810.55</v>
      </c>
      <c r="G206" s="1" t="s">
        <v>156</v>
      </c>
      <c r="H206" s="1" t="s">
        <v>550</v>
      </c>
      <c r="I206" s="1" t="s">
        <v>26</v>
      </c>
      <c r="J206" s="1" t="s">
        <v>13</v>
      </c>
      <c r="K206" s="1" t="s">
        <v>551</v>
      </c>
    </row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</sheetData>
  <sheetProtection/>
  <mergeCells count="153">
    <mergeCell ref="K178:K180"/>
    <mergeCell ref="G178:G180"/>
    <mergeCell ref="H178:H180"/>
    <mergeCell ref="I178:I180"/>
    <mergeCell ref="J178:J180"/>
    <mergeCell ref="A178:A180"/>
    <mergeCell ref="B178:B180"/>
    <mergeCell ref="C178:C180"/>
    <mergeCell ref="F178:F180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A164:A166"/>
    <mergeCell ref="B164:B166"/>
    <mergeCell ref="C164:C166"/>
    <mergeCell ref="F164:F166"/>
    <mergeCell ref="K164:K166"/>
    <mergeCell ref="G164:G166"/>
    <mergeCell ref="H164:H166"/>
    <mergeCell ref="I164:I166"/>
    <mergeCell ref="J164:J16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2013-10-28T12:10:09Z</dcterms:modified>
  <cp:category/>
  <cp:version/>
  <cp:contentType/>
  <cp:contentStatus/>
</cp:coreProperties>
</file>